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63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<sst xmlns="http://schemas.openxmlformats.org/spreadsheetml/2006/main" count="270" uniqueCount="78">
  <si>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</si>
  <si>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</si>
  <si>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</si>
  <si>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</si>
  <si>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</si>
  <si>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</si>
  <si>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</si>
  <si>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</si>
  <si>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</si>
  <si>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</si>
  <si>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</si>
  <si>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</si>
  <si>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</si>
  <si>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</si>
  <si>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</si>
  <si>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</si>
  <si>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</si>
  <si>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</si>
  <si>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</si>
  <si>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</si>
  <si>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</si>
  <si>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</si>
  <si>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</si>
  <si>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</si>
  <si>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</si>
  <si>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</si>
  <si>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</si>
  <si>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</si>
  <si>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</si>
  <si>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</si>
  <si>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</si>
  <si>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</si>
  <si>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</si>
  <si>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</si>
  <si>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</si>
  <si>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</si>
  <si>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</si>
  <si>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</si>
  <si>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</si>
  <si>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"Ведерниковская ООШ"</t>
  </si>
  <si>
    <t>Антоненко Т.А.</t>
  </si>
  <si>
    <t>Чай с сахаром</t>
  </si>
  <si>
    <t>Салат из моркови</t>
  </si>
  <si>
    <t>Тефтели куриные</t>
  </si>
  <si>
    <t>Куриная грудка отварная</t>
  </si>
  <si>
    <t>Каша пшеничная</t>
  </si>
  <si>
    <t>Хлеб ржаной</t>
  </si>
  <si>
    <t xml:space="preserve">Хлеб пшеничный </t>
  </si>
  <si>
    <t>Котлета (куриная)</t>
  </si>
  <si>
    <t>Каша гречневая рассыпчатая</t>
  </si>
  <si>
    <t xml:space="preserve">Какао на молоке </t>
  </si>
  <si>
    <t xml:space="preserve">Соус красный </t>
  </si>
  <si>
    <t>Салат из свежих помидор и огурцов</t>
  </si>
  <si>
    <t>Картофельное пюре</t>
  </si>
  <si>
    <t>Соус красный</t>
  </si>
  <si>
    <t>№279М</t>
  </si>
  <si>
    <t>№312М</t>
  </si>
  <si>
    <t>№363</t>
  </si>
  <si>
    <t>№376М</t>
  </si>
  <si>
    <t>Омлет с колбасой</t>
  </si>
  <si>
    <t>Горошек зеленый консервированный</t>
  </si>
  <si>
    <t>Кисель витаминизированный</t>
  </si>
  <si>
    <t>Фрукты (Яблоко)</t>
  </si>
  <si>
    <t xml:space="preserve">Тефтели рыбные  </t>
  </si>
  <si>
    <t>Компот из свежих яблок</t>
  </si>
  <si>
    <t>Помидоры свежие порционные</t>
  </si>
  <si>
    <t>Сырники из творога со сметаной и сахаром</t>
  </si>
  <si>
    <t>175/20/11,5</t>
  </si>
  <si>
    <t>Масло сливочное (порциями)</t>
  </si>
  <si>
    <t>Сосиска отварная</t>
  </si>
  <si>
    <t>Макароны отварные</t>
  </si>
  <si>
    <t xml:space="preserve">Салат из свежих помидор </t>
  </si>
  <si>
    <t>Запеканка картофельная с печенью</t>
  </si>
  <si>
    <t>Соус сметанный с томатом</t>
  </si>
  <si>
    <t>Какао на молоке</t>
  </si>
  <si>
    <t>Шницель мясной</t>
  </si>
  <si>
    <t>Соус томатный</t>
  </si>
  <si>
    <t xml:space="preserve">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</si>
</sst>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4C4C4C"/>
      <name val="Arial"/>
      <family val="2"/>
    </font>
    <font>
      <sz val="10"/>
      <color rgb="FF2D2D2D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rgb="FF2D2D2D"/>
      <name val="Arial"/>
      <family val="2"/>
    </font>
    <font>
      <b/>
      <sz val="14"/>
      <color rgb="FF4C4C4C"/>
      <name val="Arial"/>
      <family val="2"/>
    </font>
    <font>
      <b/>
      <sz val="8"/>
      <color theme="1"/>
      <name val="Arial"/>
      <family val="2"/>
    </font>
    <font>
      <b/>
      <sz val="8"/>
      <color rgb="FF2D2D2D"/>
      <name val="Arial"/>
      <family val="2"/>
    </font>
    <font>
      <i/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vertical="top" wrapText="1"/>
    </xf>
    <xf numFmtId="0" fontId="3" fillId="3" borderId="18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Font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21" xfId="0" applyFont="1" applyFill="1" applyBorder="1" applyAlignment="1" applyProtection="1">
      <alignment horizontal="center" vertical="top" wrapText="1"/>
      <protection locked="0"/>
    </xf>
    <xf numFmtId="0" fontId="0" fillId="2" borderId="2" xfId="0" applyFont="1" applyFill="1" applyBorder="1" applyProtection="1">
      <protection locked="0"/>
    </xf>
    <xf numFmtId="0" fontId="0" fillId="0" borderId="3" xfId="0" applyFont="1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tabSelected="1" workbookViewId="0" topLeftCell="A1">
      <pane xSplit="4" ySplit="5" topLeftCell="E177" activePane="bottomRight" state="frozen"/>
      <selection pane="topRight" activeCell="E1" sqref="E1"/>
      <selection pane="bottomLeft" activeCell="A6" sqref="A6"/>
      <selection pane="bottomRight" activeCell="F176" sqref="F176:F177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5">
      <c r="A1" s="1" t="s">
        <v>7</v>
      </c>
      <c r="C1" s="61" t="s">
        <v>39</v>
      </c>
      <c r="D1" s="62"/>
      <c r="E1" s="62"/>
      <c r="F1" s="12" t="s">
        <v>16</v>
      </c>
      <c r="G1" s="2" t="s">
        <v>17</v>
      </c>
      <c r="H1" s="63" t="s">
        <v>77</v>
      </c>
      <c r="I1" s="64"/>
      <c r="J1" s="64"/>
      <c r="K1" s="64"/>
    </row>
    <row r="2" spans="1:11" ht="18">
      <c r="A2" s="35" t="s">
        <v>6</v>
      </c>
      <c r="C2" s="2"/>
      <c r="G2" s="2" t="s">
        <v>18</v>
      </c>
      <c r="H2" s="64" t="s">
        <v>40</v>
      </c>
      <c r="I2" s="64"/>
      <c r="J2" s="64"/>
      <c r="K2" s="64"/>
    </row>
    <row r="3" spans="1:11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50"/>
    </row>
    <row r="4" spans="3:10" ht="1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1" t="s">
        <v>44</v>
      </c>
      <c r="F6" s="40">
        <v>108</v>
      </c>
      <c r="G6" s="40">
        <v>24.41</v>
      </c>
      <c r="H6" s="40">
        <v>27.67</v>
      </c>
      <c r="I6" s="40">
        <v>1.06</v>
      </c>
      <c r="J6" s="40">
        <v>350.91</v>
      </c>
      <c r="K6" s="41">
        <v>637</v>
      </c>
      <c r="L6" s="40">
        <v>73.07</v>
      </c>
    </row>
    <row r="7" spans="1:12" ht="15">
      <c r="A7" s="23"/>
      <c r="B7" s="15"/>
      <c r="C7" s="11"/>
      <c r="D7" s="6" t="s">
        <v>29</v>
      </c>
      <c r="E7" s="52" t="s">
        <v>45</v>
      </c>
      <c r="F7" s="43">
        <v>180</v>
      </c>
      <c r="G7" s="43">
        <v>3.23</v>
      </c>
      <c r="H7" s="43">
        <v>3.3</v>
      </c>
      <c r="I7" s="43">
        <v>33.06</v>
      </c>
      <c r="J7" s="43">
        <v>174.86</v>
      </c>
      <c r="K7" s="44">
        <v>8</v>
      </c>
      <c r="L7" s="43">
        <v>11.18</v>
      </c>
    </row>
    <row r="8" spans="1:12" ht="1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</v>
      </c>
      <c r="H8" s="43">
        <v>0</v>
      </c>
      <c r="I8" s="43">
        <v>11.98</v>
      </c>
      <c r="J8" s="43">
        <v>47.92</v>
      </c>
      <c r="K8" s="44">
        <v>376</v>
      </c>
      <c r="L8" s="43">
        <v>1.49</v>
      </c>
    </row>
    <row r="9" spans="1:12" ht="15">
      <c r="A9" s="23"/>
      <c r="B9" s="15"/>
      <c r="C9" s="11"/>
      <c r="D9" s="54" t="s">
        <v>23</v>
      </c>
      <c r="E9" s="42" t="s">
        <v>46</v>
      </c>
      <c r="F9" s="43">
        <v>30</v>
      </c>
      <c r="G9" s="43">
        <v>4.68</v>
      </c>
      <c r="H9" s="43">
        <v>0.48</v>
      </c>
      <c r="I9" s="43">
        <v>33.84</v>
      </c>
      <c r="J9" s="43">
        <v>158.4</v>
      </c>
      <c r="K9" s="44">
        <v>18</v>
      </c>
      <c r="L9" s="43">
        <v>1.86</v>
      </c>
    </row>
    <row r="10" spans="1:12" ht="15">
      <c r="A10" s="23"/>
      <c r="B10" s="15"/>
      <c r="C10" s="11"/>
      <c r="D10" s="7" t="s">
        <v>23</v>
      </c>
      <c r="E10" s="52" t="s">
        <v>47</v>
      </c>
      <c r="F10" s="53">
        <v>30</v>
      </c>
      <c r="G10" s="43">
        <v>2.36</v>
      </c>
      <c r="H10" s="43">
        <v>0.56</v>
      </c>
      <c r="I10" s="43">
        <v>15.82</v>
      </c>
      <c r="J10" s="43">
        <v>77.76</v>
      </c>
      <c r="K10" s="44">
        <v>18</v>
      </c>
      <c r="L10" s="43">
        <v>1.8</v>
      </c>
    </row>
    <row r="11" spans="1:12" ht="15">
      <c r="A11" s="23"/>
      <c r="B11" s="15"/>
      <c r="C11" s="11"/>
      <c r="D11" s="54" t="s">
        <v>26</v>
      </c>
      <c r="E11" s="42" t="s">
        <v>42</v>
      </c>
      <c r="F11" s="43">
        <v>100</v>
      </c>
      <c r="G11" s="43">
        <v>5.7</v>
      </c>
      <c r="H11" s="43">
        <v>7.8</v>
      </c>
      <c r="I11" s="43">
        <v>26.8</v>
      </c>
      <c r="J11" s="43">
        <v>200.2</v>
      </c>
      <c r="K11" s="44">
        <v>92</v>
      </c>
      <c r="L11" s="43">
        <v>7.26</v>
      </c>
    </row>
    <row r="12" spans="1:12" ht="15">
      <c r="A12" s="24"/>
      <c r="B12" s="17"/>
      <c r="C12" s="8"/>
      <c r="D12" s="18" t="s">
        <v>33</v>
      </c>
      <c r="E12" s="9"/>
      <c r="F12" s="19">
        <f>SUM(F6:F11)</f>
        <v>648</v>
      </c>
      <c r="G12" s="19">
        <f>SUM(G6:G11)</f>
        <v>40.38</v>
      </c>
      <c r="H12" s="19">
        <f>SUM(H6:H11)</f>
        <v>39.81</v>
      </c>
      <c r="I12" s="19">
        <f>SUM(I6:I11)</f>
        <v>122.56000000000002</v>
      </c>
      <c r="J12" s="19">
        <f>SUM(J6:J11)</f>
        <v>1010.05</v>
      </c>
      <c r="K12" s="25"/>
      <c r="L12" s="19">
        <f>SUM(L6:L11)</f>
        <v>96.66</v>
      </c>
    </row>
    <row r="13" spans="1:12" ht="15">
      <c r="A13" s="26">
        <f>A6</f>
        <v>1</v>
      </c>
      <c r="B13" s="13">
        <f>B6</f>
        <v>1</v>
      </c>
      <c r="C13" s="10" t="s">
        <v>25</v>
      </c>
      <c r="D13" s="7" t="s">
        <v>26</v>
      </c>
      <c r="E13" s="42"/>
      <c r="F13" s="43"/>
      <c r="G13" s="43"/>
      <c r="H13" s="43"/>
      <c r="I13" s="43"/>
      <c r="J13" s="43"/>
      <c r="K13" s="44"/>
      <c r="L13" s="43"/>
    </row>
    <row r="14" spans="1:12" ht="15">
      <c r="A14" s="23"/>
      <c r="B14" s="15"/>
      <c r="C14" s="11"/>
      <c r="D14" s="7" t="s">
        <v>27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28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29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30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31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32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6"/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4"/>
      <c r="B22" s="17"/>
      <c r="C22" s="8"/>
      <c r="D22" s="18" t="s">
        <v>33</v>
      </c>
      <c r="E22" s="9"/>
      <c r="F22" s="19">
        <f>SUM(F13:F21)</f>
        <v>0</v>
      </c>
      <c r="G22" s="19">
        <f aca="true" t="shared" si="0" ref="G22:J22">SUM(G13:G21)</f>
        <v>0</v>
      </c>
      <c r="H22" s="19">
        <f t="shared" si="0"/>
        <v>0</v>
      </c>
      <c r="I22" s="19">
        <f t="shared" si="0"/>
        <v>0</v>
      </c>
      <c r="J22" s="19">
        <f t="shared" si="0"/>
        <v>0</v>
      </c>
      <c r="K22" s="25"/>
      <c r="L22" s="19">
        <f aca="true" t="shared" si="1" ref="L22">SUM(L13:L21)</f>
        <v>0</v>
      </c>
    </row>
    <row r="23" spans="1:12" ht="15.75" thickBot="1">
      <c r="A23" s="29">
        <f>A6</f>
        <v>1</v>
      </c>
      <c r="B23" s="30">
        <f>B6</f>
        <v>1</v>
      </c>
      <c r="C23" s="65" t="s">
        <v>4</v>
      </c>
      <c r="D23" s="66"/>
      <c r="E23" s="31"/>
      <c r="F23" s="32">
        <f>F12+F22</f>
        <v>648</v>
      </c>
      <c r="G23" s="32">
        <f aca="true" t="shared" si="2" ref="G23:J23">G12+G22</f>
        <v>40.38</v>
      </c>
      <c r="H23" s="32">
        <f t="shared" si="2"/>
        <v>39.81</v>
      </c>
      <c r="I23" s="32">
        <f t="shared" si="2"/>
        <v>122.56000000000002</v>
      </c>
      <c r="J23" s="32">
        <f t="shared" si="2"/>
        <v>1010.05</v>
      </c>
      <c r="K23" s="32"/>
      <c r="L23" s="32">
        <f aca="true" t="shared" si="3" ref="L23">L12+L22</f>
        <v>96.66</v>
      </c>
    </row>
    <row r="24" spans="1:12" ht="15">
      <c r="A24" s="14">
        <v>1</v>
      </c>
      <c r="B24" s="15">
        <v>2</v>
      </c>
      <c r="C24" s="22" t="s">
        <v>20</v>
      </c>
      <c r="D24" s="5" t="s">
        <v>21</v>
      </c>
      <c r="E24" s="39" t="s">
        <v>48</v>
      </c>
      <c r="F24" s="40">
        <v>100</v>
      </c>
      <c r="G24" s="40">
        <v>16.6</v>
      </c>
      <c r="H24" s="40">
        <v>18.96</v>
      </c>
      <c r="I24" s="40">
        <v>10.64</v>
      </c>
      <c r="J24" s="40">
        <v>279.6</v>
      </c>
      <c r="K24" s="41">
        <v>608</v>
      </c>
      <c r="L24" s="40">
        <v>40.68</v>
      </c>
    </row>
    <row r="25" spans="1:12" ht="15">
      <c r="A25" s="14"/>
      <c r="B25" s="15"/>
      <c r="C25" s="11"/>
      <c r="D25" s="58" t="s">
        <v>29</v>
      </c>
      <c r="E25" s="42" t="s">
        <v>49</v>
      </c>
      <c r="F25" s="43">
        <v>180</v>
      </c>
      <c r="G25" s="43">
        <v>8.69</v>
      </c>
      <c r="H25" s="43">
        <v>2.74</v>
      </c>
      <c r="I25" s="43">
        <v>47.28</v>
      </c>
      <c r="J25" s="43">
        <v>248.54</v>
      </c>
      <c r="K25" s="44">
        <v>302</v>
      </c>
      <c r="L25" s="43">
        <v>14.58</v>
      </c>
    </row>
    <row r="26" spans="1:12" ht="15">
      <c r="A26" s="14"/>
      <c r="B26" s="15"/>
      <c r="C26" s="11"/>
      <c r="D26" s="6"/>
      <c r="E26" s="42" t="s">
        <v>51</v>
      </c>
      <c r="F26" s="43">
        <v>30</v>
      </c>
      <c r="G26" s="43">
        <v>0.53</v>
      </c>
      <c r="H26" s="43">
        <v>0.74</v>
      </c>
      <c r="I26" s="43">
        <v>2.38</v>
      </c>
      <c r="J26" s="43">
        <v>18.3</v>
      </c>
      <c r="K26" s="44">
        <v>363</v>
      </c>
      <c r="L26" s="43">
        <v>1.85</v>
      </c>
    </row>
    <row r="27" spans="1:12" ht="15">
      <c r="A27" s="14"/>
      <c r="B27" s="15"/>
      <c r="C27" s="11"/>
      <c r="D27" s="58" t="s">
        <v>26</v>
      </c>
      <c r="E27" s="42" t="s">
        <v>52</v>
      </c>
      <c r="F27" s="43">
        <v>100</v>
      </c>
      <c r="G27" s="43">
        <v>0.94</v>
      </c>
      <c r="H27" s="43">
        <v>7.06</v>
      </c>
      <c r="I27" s="43">
        <v>3</v>
      </c>
      <c r="J27" s="43">
        <v>79.3</v>
      </c>
      <c r="K27" s="44">
        <v>24</v>
      </c>
      <c r="L27" s="43">
        <v>20.48</v>
      </c>
    </row>
    <row r="28" spans="1:12" ht="15">
      <c r="A28" s="14"/>
      <c r="B28" s="15"/>
      <c r="C28" s="11"/>
      <c r="D28" s="7" t="s">
        <v>22</v>
      </c>
      <c r="E28" s="42" t="s">
        <v>50</v>
      </c>
      <c r="F28" s="43">
        <v>200</v>
      </c>
      <c r="G28" s="43">
        <v>5.71</v>
      </c>
      <c r="H28" s="43">
        <v>4.8</v>
      </c>
      <c r="I28" s="43">
        <v>20.82</v>
      </c>
      <c r="J28" s="43">
        <v>149.32</v>
      </c>
      <c r="K28" s="44">
        <v>382</v>
      </c>
      <c r="L28" s="43">
        <v>11.26</v>
      </c>
    </row>
    <row r="29" spans="1:12" ht="15">
      <c r="A29" s="14"/>
      <c r="B29" s="15"/>
      <c r="C29" s="11"/>
      <c r="D29" s="54" t="s">
        <v>23</v>
      </c>
      <c r="E29" s="42" t="s">
        <v>46</v>
      </c>
      <c r="F29" s="43">
        <v>30</v>
      </c>
      <c r="G29" s="43">
        <v>4.68</v>
      </c>
      <c r="H29" s="43">
        <v>0.48</v>
      </c>
      <c r="I29" s="43">
        <v>33.84</v>
      </c>
      <c r="J29" s="43">
        <v>158.4</v>
      </c>
      <c r="K29" s="44">
        <v>18</v>
      </c>
      <c r="L29" s="43">
        <v>1.86</v>
      </c>
    </row>
    <row r="30" spans="1:12" ht="15">
      <c r="A30" s="14"/>
      <c r="B30" s="15"/>
      <c r="C30" s="11"/>
      <c r="D30" s="7" t="s">
        <v>23</v>
      </c>
      <c r="E30" s="42" t="s">
        <v>47</v>
      </c>
      <c r="F30" s="43">
        <v>30</v>
      </c>
      <c r="G30" s="43">
        <v>2.36</v>
      </c>
      <c r="H30" s="43">
        <v>0.56</v>
      </c>
      <c r="I30" s="43">
        <v>15.82</v>
      </c>
      <c r="J30" s="43">
        <v>77.76</v>
      </c>
      <c r="K30" s="44">
        <v>18</v>
      </c>
      <c r="L30" s="43">
        <v>1.8</v>
      </c>
    </row>
    <row r="31" spans="1:12" ht="15">
      <c r="A31" s="16"/>
      <c r="B31" s="17"/>
      <c r="C31" s="8"/>
      <c r="D31" s="18" t="s">
        <v>33</v>
      </c>
      <c r="E31" s="9"/>
      <c r="F31" s="19">
        <f>SUM(F24:F30)</f>
        <v>670</v>
      </c>
      <c r="G31" s="19">
        <f>SUM(G24:G30)</f>
        <v>39.51</v>
      </c>
      <c r="H31" s="19">
        <f>SUM(H24:H30)</f>
        <v>35.339999999999996</v>
      </c>
      <c r="I31" s="19">
        <f>SUM(I24:I30)</f>
        <v>133.78</v>
      </c>
      <c r="J31" s="19">
        <f>SUM(J24:J30)</f>
        <v>1011.2199999999999</v>
      </c>
      <c r="K31" s="25"/>
      <c r="L31" s="19">
        <f>SUM(L24:L30)</f>
        <v>92.51</v>
      </c>
    </row>
    <row r="32" spans="1:12" ht="15">
      <c r="A32" s="13">
        <f>A24</f>
        <v>1</v>
      </c>
      <c r="B32" s="13">
        <f>B24</f>
        <v>2</v>
      </c>
      <c r="C32" s="10" t="s">
        <v>25</v>
      </c>
      <c r="D32" s="7" t="s">
        <v>26</v>
      </c>
      <c r="E32" s="42"/>
      <c r="F32" s="43"/>
      <c r="G32" s="43"/>
      <c r="H32" s="43"/>
      <c r="I32" s="43"/>
      <c r="J32" s="43"/>
      <c r="K32" s="44"/>
      <c r="L32" s="43"/>
    </row>
    <row r="33" spans="1:12" ht="15">
      <c r="A33" s="14"/>
      <c r="B33" s="15"/>
      <c r="C33" s="11"/>
      <c r="D33" s="7" t="s">
        <v>27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28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29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30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31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32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6"/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6"/>
      <c r="B41" s="17"/>
      <c r="C41" s="8"/>
      <c r="D41" s="18" t="s">
        <v>33</v>
      </c>
      <c r="E41" s="9"/>
      <c r="F41" s="19">
        <f>SUM(F32:F40)</f>
        <v>0</v>
      </c>
      <c r="G41" s="19">
        <f aca="true" t="shared" si="4" ref="G41">SUM(G32:G40)</f>
        <v>0</v>
      </c>
      <c r="H41" s="19">
        <f aca="true" t="shared" si="5" ref="H41">SUM(H32:H40)</f>
        <v>0</v>
      </c>
      <c r="I41" s="19">
        <f aca="true" t="shared" si="6" ref="I41">SUM(I32:I40)</f>
        <v>0</v>
      </c>
      <c r="J41" s="19">
        <f aca="true" t="shared" si="7" ref="J41:L41">SUM(J32:J40)</f>
        <v>0</v>
      </c>
      <c r="K41" s="25"/>
      <c r="L41" s="19">
        <f t="shared" si="7"/>
        <v>0</v>
      </c>
    </row>
    <row r="42" spans="1:12" ht="15.75" customHeight="1" thickBot="1">
      <c r="A42" s="33">
        <f>A24</f>
        <v>1</v>
      </c>
      <c r="B42" s="33">
        <f>B24</f>
        <v>2</v>
      </c>
      <c r="C42" s="65" t="s">
        <v>4</v>
      </c>
      <c r="D42" s="66"/>
      <c r="E42" s="31"/>
      <c r="F42" s="32">
        <f>F31+F41</f>
        <v>670</v>
      </c>
      <c r="G42" s="32">
        <f aca="true" t="shared" si="8" ref="G42">G31+G41</f>
        <v>39.51</v>
      </c>
      <c r="H42" s="32">
        <f aca="true" t="shared" si="9" ref="H42">H31+H41</f>
        <v>35.339999999999996</v>
      </c>
      <c r="I42" s="32">
        <f aca="true" t="shared" si="10" ref="I42">I31+I41</f>
        <v>133.78</v>
      </c>
      <c r="J42" s="32">
        <f aca="true" t="shared" si="11" ref="J42:L42">J31+J41</f>
        <v>1011.2199999999999</v>
      </c>
      <c r="K42" s="32"/>
      <c r="L42" s="32">
        <f t="shared" si="11"/>
        <v>92.51</v>
      </c>
    </row>
    <row r="43" spans="1:12" ht="15">
      <c r="A43" s="20">
        <v>1</v>
      </c>
      <c r="B43" s="21">
        <v>3</v>
      </c>
      <c r="C43" s="22" t="s">
        <v>20</v>
      </c>
      <c r="D43" s="5" t="s">
        <v>21</v>
      </c>
      <c r="E43" s="39" t="s">
        <v>43</v>
      </c>
      <c r="F43" s="40">
        <v>100</v>
      </c>
      <c r="G43" s="40">
        <v>13.63</v>
      </c>
      <c r="H43" s="40">
        <v>14.24</v>
      </c>
      <c r="I43" s="40">
        <v>13.3</v>
      </c>
      <c r="J43" s="40">
        <v>235.88</v>
      </c>
      <c r="K43" s="41" t="s">
        <v>55</v>
      </c>
      <c r="L43" s="40">
        <v>32.64</v>
      </c>
    </row>
    <row r="44" spans="1:12" ht="15">
      <c r="A44" s="23"/>
      <c r="B44" s="15"/>
      <c r="C44" s="11"/>
      <c r="D44" s="59" t="s">
        <v>29</v>
      </c>
      <c r="E44" s="55" t="s">
        <v>53</v>
      </c>
      <c r="F44" s="56">
        <v>180</v>
      </c>
      <c r="G44" s="56">
        <v>4</v>
      </c>
      <c r="H44" s="56">
        <v>3.94</v>
      </c>
      <c r="I44" s="56">
        <v>27.19</v>
      </c>
      <c r="J44" s="56">
        <v>160.22</v>
      </c>
      <c r="K44" s="57" t="s">
        <v>56</v>
      </c>
      <c r="L44" s="56">
        <v>14.97</v>
      </c>
    </row>
    <row r="45" spans="1:12" ht="15">
      <c r="A45" s="23"/>
      <c r="B45" s="15"/>
      <c r="C45" s="11"/>
      <c r="D45" s="6"/>
      <c r="E45" s="42" t="s">
        <v>54</v>
      </c>
      <c r="F45" s="43">
        <v>30</v>
      </c>
      <c r="G45" s="43">
        <v>0.53</v>
      </c>
      <c r="H45" s="43">
        <v>0.74</v>
      </c>
      <c r="I45" s="43">
        <v>2.38</v>
      </c>
      <c r="J45" s="43">
        <v>18.3</v>
      </c>
      <c r="K45" s="44" t="s">
        <v>57</v>
      </c>
      <c r="L45" s="43">
        <v>1.85</v>
      </c>
    </row>
    <row r="46" spans="1:12" ht="15">
      <c r="A46" s="23"/>
      <c r="B46" s="15"/>
      <c r="C46" s="11"/>
      <c r="D46" s="7" t="s">
        <v>22</v>
      </c>
      <c r="E46" s="42" t="s">
        <v>41</v>
      </c>
      <c r="F46" s="43">
        <v>200</v>
      </c>
      <c r="G46" s="43">
        <v>0</v>
      </c>
      <c r="H46" s="43">
        <v>0</v>
      </c>
      <c r="I46" s="43">
        <v>11.98</v>
      </c>
      <c r="J46" s="43">
        <v>47.92</v>
      </c>
      <c r="K46" s="44" t="s">
        <v>58</v>
      </c>
      <c r="L46" s="43">
        <v>1.49</v>
      </c>
    </row>
    <row r="47" spans="1:12" ht="15">
      <c r="A47" s="23"/>
      <c r="B47" s="15"/>
      <c r="C47" s="11"/>
      <c r="D47" s="54" t="s">
        <v>23</v>
      </c>
      <c r="E47" s="42" t="s">
        <v>46</v>
      </c>
      <c r="F47" s="43">
        <v>30</v>
      </c>
      <c r="G47" s="43">
        <v>4.68</v>
      </c>
      <c r="H47" s="43">
        <v>0.48</v>
      </c>
      <c r="I47" s="43">
        <v>33.84</v>
      </c>
      <c r="J47" s="43">
        <v>158.4</v>
      </c>
      <c r="K47" s="44">
        <v>18</v>
      </c>
      <c r="L47" s="43">
        <v>1.86</v>
      </c>
    </row>
    <row r="48" spans="1:12" ht="15">
      <c r="A48" s="23"/>
      <c r="B48" s="15"/>
      <c r="C48" s="11"/>
      <c r="D48" s="7" t="s">
        <v>23</v>
      </c>
      <c r="E48" s="42" t="s">
        <v>47</v>
      </c>
      <c r="F48" s="43">
        <v>30</v>
      </c>
      <c r="G48" s="43">
        <v>2.36</v>
      </c>
      <c r="H48" s="43">
        <v>0.56</v>
      </c>
      <c r="I48" s="43">
        <v>15.82</v>
      </c>
      <c r="J48" s="43">
        <v>77.76</v>
      </c>
      <c r="K48" s="44">
        <v>18</v>
      </c>
      <c r="L48" s="43">
        <v>1.8</v>
      </c>
    </row>
    <row r="49" spans="1:12" ht="15">
      <c r="A49" s="24"/>
      <c r="B49" s="17"/>
      <c r="C49" s="8"/>
      <c r="D49" s="18" t="s">
        <v>33</v>
      </c>
      <c r="E49" s="9"/>
      <c r="F49" s="19">
        <f>SUM(F43:F48)</f>
        <v>570</v>
      </c>
      <c r="G49" s="19">
        <f>SUM(G43:G48)</f>
        <v>25.200000000000003</v>
      </c>
      <c r="H49" s="19">
        <f>SUM(H43:H48)</f>
        <v>19.959999999999997</v>
      </c>
      <c r="I49" s="19">
        <f>SUM(I43:I48)</f>
        <v>104.51000000000002</v>
      </c>
      <c r="J49" s="19">
        <f>SUM(J43:J48)</f>
        <v>698.48</v>
      </c>
      <c r="K49" s="25"/>
      <c r="L49" s="19">
        <f>SUM(L43:L48)</f>
        <v>54.61</v>
      </c>
    </row>
    <row r="50" spans="1:12" ht="15">
      <c r="A50" s="26">
        <f>A43</f>
        <v>1</v>
      </c>
      <c r="B50" s="13">
        <f>B43</f>
        <v>3</v>
      </c>
      <c r="C50" s="10" t="s">
        <v>25</v>
      </c>
      <c r="D50" s="7" t="s">
        <v>26</v>
      </c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3"/>
      <c r="B51" s="15"/>
      <c r="C51" s="11"/>
      <c r="D51" s="7" t="s">
        <v>27</v>
      </c>
      <c r="E51" s="42"/>
      <c r="F51" s="43"/>
      <c r="G51" s="43"/>
      <c r="H51" s="43"/>
      <c r="I51" s="43"/>
      <c r="J51" s="43"/>
      <c r="K51" s="44"/>
      <c r="L51" s="43"/>
    </row>
    <row r="52" spans="1:12" ht="15">
      <c r="A52" s="23"/>
      <c r="B52" s="15"/>
      <c r="C52" s="11"/>
      <c r="D52" s="7" t="s">
        <v>28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29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30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31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32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6"/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6"/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4"/>
      <c r="B59" s="17"/>
      <c r="C59" s="8"/>
      <c r="D59" s="18" t="s">
        <v>33</v>
      </c>
      <c r="E59" s="9"/>
      <c r="F59" s="19">
        <f>SUM(F50:F58)</f>
        <v>0</v>
      </c>
      <c r="G59" s="19">
        <f aca="true" t="shared" si="12" ref="G59">SUM(G50:G58)</f>
        <v>0</v>
      </c>
      <c r="H59" s="19">
        <f aca="true" t="shared" si="13" ref="H59">SUM(H50:H58)</f>
        <v>0</v>
      </c>
      <c r="I59" s="19">
        <f aca="true" t="shared" si="14" ref="I59">SUM(I50:I58)</f>
        <v>0</v>
      </c>
      <c r="J59" s="19">
        <f aca="true" t="shared" si="15" ref="J59:L59">SUM(J50:J58)</f>
        <v>0</v>
      </c>
      <c r="K59" s="25"/>
      <c r="L59" s="19">
        <f t="shared" si="15"/>
        <v>0</v>
      </c>
    </row>
    <row r="60" spans="1:12" ht="15.75" customHeight="1" thickBot="1">
      <c r="A60" s="29">
        <f>A43</f>
        <v>1</v>
      </c>
      <c r="B60" s="30">
        <f>B43</f>
        <v>3</v>
      </c>
      <c r="C60" s="65" t="s">
        <v>4</v>
      </c>
      <c r="D60" s="66"/>
      <c r="E60" s="31"/>
      <c r="F60" s="32">
        <f>F49+F59</f>
        <v>570</v>
      </c>
      <c r="G60" s="32">
        <f aca="true" t="shared" si="16" ref="G60">G49+G59</f>
        <v>25.200000000000003</v>
      </c>
      <c r="H60" s="32">
        <f aca="true" t="shared" si="17" ref="H60">H49+H59</f>
        <v>19.959999999999997</v>
      </c>
      <c r="I60" s="32">
        <f aca="true" t="shared" si="18" ref="I60">I49+I59</f>
        <v>104.51000000000002</v>
      </c>
      <c r="J60" s="32">
        <f aca="true" t="shared" si="19" ref="J60:L60">J49+J59</f>
        <v>698.48</v>
      </c>
      <c r="K60" s="32"/>
      <c r="L60" s="32">
        <f t="shared" si="19"/>
        <v>54.61</v>
      </c>
    </row>
    <row r="61" spans="1:12" ht="15">
      <c r="A61" s="20">
        <v>1</v>
      </c>
      <c r="B61" s="21">
        <v>4</v>
      </c>
      <c r="C61" s="22" t="s">
        <v>20</v>
      </c>
      <c r="D61" s="5" t="s">
        <v>21</v>
      </c>
      <c r="E61" s="39" t="s">
        <v>59</v>
      </c>
      <c r="F61" s="40">
        <v>160</v>
      </c>
      <c r="G61" s="40">
        <v>16.46</v>
      </c>
      <c r="H61" s="40">
        <v>18.507</v>
      </c>
      <c r="I61" s="40">
        <v>3.307</v>
      </c>
      <c r="J61" s="40">
        <v>245.711</v>
      </c>
      <c r="K61" s="41">
        <v>212</v>
      </c>
      <c r="L61" s="40">
        <v>54.94</v>
      </c>
    </row>
    <row r="62" spans="1:12" ht="15">
      <c r="A62" s="23"/>
      <c r="B62" s="15"/>
      <c r="C62" s="11"/>
      <c r="D62" s="6"/>
      <c r="E62" s="42" t="s">
        <v>60</v>
      </c>
      <c r="F62" s="43">
        <v>30</v>
      </c>
      <c r="G62" s="43">
        <v>0.93</v>
      </c>
      <c r="H62" s="43">
        <v>0.06</v>
      </c>
      <c r="I62" s="43">
        <v>1.95</v>
      </c>
      <c r="J62" s="43">
        <v>12.06</v>
      </c>
      <c r="K62" s="44">
        <v>22</v>
      </c>
      <c r="L62" s="43">
        <v>7.25</v>
      </c>
    </row>
    <row r="63" spans="1:12" ht="15">
      <c r="A63" s="23"/>
      <c r="B63" s="15"/>
      <c r="C63" s="11"/>
      <c r="D63" s="7" t="s">
        <v>22</v>
      </c>
      <c r="E63" s="42" t="s">
        <v>61</v>
      </c>
      <c r="F63" s="43">
        <v>200</v>
      </c>
      <c r="G63" s="43">
        <v>0</v>
      </c>
      <c r="H63" s="43">
        <v>0</v>
      </c>
      <c r="I63" s="43">
        <v>7.2</v>
      </c>
      <c r="J63" s="43">
        <v>28.8</v>
      </c>
      <c r="K63" s="44">
        <v>883</v>
      </c>
      <c r="L63" s="43">
        <v>3.6</v>
      </c>
    </row>
    <row r="64" spans="1:12" ht="15">
      <c r="A64" s="23"/>
      <c r="B64" s="15"/>
      <c r="C64" s="11"/>
      <c r="D64" s="54" t="s">
        <v>23</v>
      </c>
      <c r="E64" s="42" t="s">
        <v>46</v>
      </c>
      <c r="F64" s="43">
        <v>30</v>
      </c>
      <c r="G64" s="43">
        <v>4.68</v>
      </c>
      <c r="H64" s="43">
        <v>0.48</v>
      </c>
      <c r="I64" s="43">
        <v>33.84</v>
      </c>
      <c r="J64" s="43">
        <v>158.4</v>
      </c>
      <c r="K64" s="44">
        <v>18</v>
      </c>
      <c r="L64" s="43">
        <v>1.86</v>
      </c>
    </row>
    <row r="65" spans="1:12" ht="15">
      <c r="A65" s="23"/>
      <c r="B65" s="15"/>
      <c r="C65" s="11"/>
      <c r="D65" s="7" t="s">
        <v>23</v>
      </c>
      <c r="E65" s="42" t="s">
        <v>47</v>
      </c>
      <c r="F65" s="43">
        <v>30</v>
      </c>
      <c r="G65" s="43">
        <v>2.36</v>
      </c>
      <c r="H65" s="43">
        <v>0.56</v>
      </c>
      <c r="I65" s="43">
        <v>15.82</v>
      </c>
      <c r="J65" s="43">
        <v>77.76</v>
      </c>
      <c r="K65" s="44">
        <v>18</v>
      </c>
      <c r="L65" s="43">
        <v>1.8</v>
      </c>
    </row>
    <row r="66" spans="1:12" ht="15">
      <c r="A66" s="23"/>
      <c r="B66" s="15"/>
      <c r="C66" s="11"/>
      <c r="D66" s="7" t="s">
        <v>24</v>
      </c>
      <c r="E66" s="42" t="s">
        <v>62</v>
      </c>
      <c r="F66" s="43">
        <v>100</v>
      </c>
      <c r="G66" s="43">
        <v>0.4</v>
      </c>
      <c r="H66" s="43">
        <v>0.4</v>
      </c>
      <c r="I66" s="43">
        <v>9.8</v>
      </c>
      <c r="J66" s="43">
        <v>44.4</v>
      </c>
      <c r="K66" s="44">
        <v>403</v>
      </c>
      <c r="L66" s="43">
        <v>9</v>
      </c>
    </row>
    <row r="67" spans="1:12" ht="15">
      <c r="A67" s="24"/>
      <c r="B67" s="17"/>
      <c r="C67" s="8"/>
      <c r="D67" s="18" t="s">
        <v>33</v>
      </c>
      <c r="E67" s="9"/>
      <c r="F67" s="19">
        <f>SUM(F61:F66)</f>
        <v>550</v>
      </c>
      <c r="G67" s="19">
        <f>SUM(G61:G66)</f>
        <v>24.83</v>
      </c>
      <c r="H67" s="19">
        <f>SUM(H61:H66)</f>
        <v>20.006999999999998</v>
      </c>
      <c r="I67" s="19">
        <f>SUM(I61:I66)</f>
        <v>71.917</v>
      </c>
      <c r="J67" s="19">
        <f>SUM(J61:J66)</f>
        <v>567.131</v>
      </c>
      <c r="K67" s="25"/>
      <c r="L67" s="19">
        <f>SUM(L61:L66)</f>
        <v>78.44999999999999</v>
      </c>
    </row>
    <row r="68" spans="1:12" ht="15">
      <c r="A68" s="26">
        <f>A61</f>
        <v>1</v>
      </c>
      <c r="B68" s="13">
        <f>B61</f>
        <v>4</v>
      </c>
      <c r="C68" s="10" t="s">
        <v>25</v>
      </c>
      <c r="D68" s="7" t="s">
        <v>26</v>
      </c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7" t="s">
        <v>27</v>
      </c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3"/>
      <c r="B70" s="15"/>
      <c r="C70" s="11"/>
      <c r="D70" s="7" t="s">
        <v>28</v>
      </c>
      <c r="E70" s="42"/>
      <c r="F70" s="43"/>
      <c r="G70" s="43"/>
      <c r="H70" s="43"/>
      <c r="I70" s="43"/>
      <c r="J70" s="43"/>
      <c r="K70" s="44"/>
      <c r="L70" s="43"/>
    </row>
    <row r="71" spans="1:12" ht="15">
      <c r="A71" s="23"/>
      <c r="B71" s="15"/>
      <c r="C71" s="11"/>
      <c r="D71" s="7" t="s">
        <v>29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30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31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32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6"/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4"/>
      <c r="B77" s="17"/>
      <c r="C77" s="8"/>
      <c r="D77" s="18" t="s">
        <v>33</v>
      </c>
      <c r="E77" s="9"/>
      <c r="F77" s="19">
        <f>SUM(F68:F76)</f>
        <v>0</v>
      </c>
      <c r="G77" s="19">
        <f aca="true" t="shared" si="20" ref="G77">SUM(G68:G76)</f>
        <v>0</v>
      </c>
      <c r="H77" s="19">
        <f aca="true" t="shared" si="21" ref="H77">SUM(H68:H76)</f>
        <v>0</v>
      </c>
      <c r="I77" s="19">
        <f aca="true" t="shared" si="22" ref="I77">SUM(I68:I76)</f>
        <v>0</v>
      </c>
      <c r="J77" s="19">
        <f aca="true" t="shared" si="23" ref="J77:L77">SUM(J68:J76)</f>
        <v>0</v>
      </c>
      <c r="K77" s="25"/>
      <c r="L77" s="19">
        <f t="shared" si="23"/>
        <v>0</v>
      </c>
    </row>
    <row r="78" spans="1:12" ht="15.75" customHeight="1" thickBot="1">
      <c r="A78" s="29">
        <f>A61</f>
        <v>1</v>
      </c>
      <c r="B78" s="30">
        <f>B61</f>
        <v>4</v>
      </c>
      <c r="C78" s="65" t="s">
        <v>4</v>
      </c>
      <c r="D78" s="66"/>
      <c r="E78" s="31"/>
      <c r="F78" s="32">
        <f>F67+F77</f>
        <v>550</v>
      </c>
      <c r="G78" s="32">
        <f aca="true" t="shared" si="24" ref="G78">G67+G77</f>
        <v>24.83</v>
      </c>
      <c r="H78" s="32">
        <f aca="true" t="shared" si="25" ref="H78">H67+H77</f>
        <v>20.006999999999998</v>
      </c>
      <c r="I78" s="32">
        <f aca="true" t="shared" si="26" ref="I78">I67+I77</f>
        <v>71.917</v>
      </c>
      <c r="J78" s="32">
        <f aca="true" t="shared" si="27" ref="J78:L78">J67+J77</f>
        <v>567.131</v>
      </c>
      <c r="K78" s="32"/>
      <c r="L78" s="32">
        <f t="shared" si="27"/>
        <v>78.44999999999999</v>
      </c>
    </row>
    <row r="79" spans="1:12" ht="15">
      <c r="A79" s="20">
        <v>1</v>
      </c>
      <c r="B79" s="21">
        <v>5</v>
      </c>
      <c r="C79" s="22" t="s">
        <v>20</v>
      </c>
      <c r="D79" s="5" t="s">
        <v>21</v>
      </c>
      <c r="E79" s="39" t="s">
        <v>63</v>
      </c>
      <c r="F79" s="40">
        <v>100</v>
      </c>
      <c r="G79" s="40">
        <v>10.86</v>
      </c>
      <c r="H79" s="40">
        <v>8.25</v>
      </c>
      <c r="I79" s="40">
        <v>17.31</v>
      </c>
      <c r="J79" s="40">
        <v>186.93</v>
      </c>
      <c r="K79" s="41">
        <v>239</v>
      </c>
      <c r="L79" s="40">
        <v>54.78</v>
      </c>
    </row>
    <row r="80" spans="1:12" ht="15">
      <c r="A80" s="23"/>
      <c r="B80" s="15"/>
      <c r="C80" s="11"/>
      <c r="D80" s="58" t="s">
        <v>29</v>
      </c>
      <c r="E80" s="42" t="s">
        <v>53</v>
      </c>
      <c r="F80" s="43">
        <v>180</v>
      </c>
      <c r="G80" s="43">
        <v>4</v>
      </c>
      <c r="H80" s="43">
        <v>3.94</v>
      </c>
      <c r="I80" s="43">
        <v>27.19</v>
      </c>
      <c r="J80" s="43">
        <v>160.22</v>
      </c>
      <c r="K80" s="44">
        <v>312</v>
      </c>
      <c r="L80" s="43">
        <v>14.97</v>
      </c>
    </row>
    <row r="81" spans="1:12" ht="15">
      <c r="A81" s="23"/>
      <c r="B81" s="15"/>
      <c r="C81" s="11"/>
      <c r="D81" s="58" t="s">
        <v>26</v>
      </c>
      <c r="E81" s="42" t="s">
        <v>65</v>
      </c>
      <c r="F81" s="43">
        <v>100</v>
      </c>
      <c r="G81" s="43">
        <v>1.1</v>
      </c>
      <c r="H81" s="43">
        <v>0.2</v>
      </c>
      <c r="I81" s="43">
        <v>3.8</v>
      </c>
      <c r="J81" s="43">
        <v>21.4</v>
      </c>
      <c r="K81" s="44">
        <v>71</v>
      </c>
      <c r="L81" s="43">
        <v>17.7</v>
      </c>
    </row>
    <row r="82" spans="1:12" ht="15">
      <c r="A82" s="23"/>
      <c r="B82" s="15"/>
      <c r="C82" s="11"/>
      <c r="D82" s="7" t="s">
        <v>22</v>
      </c>
      <c r="E82" s="42" t="s">
        <v>64</v>
      </c>
      <c r="F82" s="43">
        <v>200</v>
      </c>
      <c r="G82" s="43">
        <v>0.19</v>
      </c>
      <c r="H82" s="43">
        <v>0</v>
      </c>
      <c r="I82" s="43">
        <v>19.6</v>
      </c>
      <c r="J82" s="43">
        <v>79.16</v>
      </c>
      <c r="K82" s="44">
        <v>859</v>
      </c>
      <c r="L82" s="43">
        <v>5.18</v>
      </c>
    </row>
    <row r="83" spans="1:12" ht="15">
      <c r="A83" s="23"/>
      <c r="B83" s="15"/>
      <c r="C83" s="11"/>
      <c r="D83" s="54" t="s">
        <v>23</v>
      </c>
      <c r="E83" s="42" t="s">
        <v>46</v>
      </c>
      <c r="F83" s="43">
        <v>30</v>
      </c>
      <c r="G83" s="43">
        <v>4.68</v>
      </c>
      <c r="H83" s="43">
        <v>0.48</v>
      </c>
      <c r="I83" s="43">
        <v>33.84</v>
      </c>
      <c r="J83" s="43">
        <v>158.4</v>
      </c>
      <c r="K83" s="44">
        <v>18</v>
      </c>
      <c r="L83" s="43">
        <v>1.86</v>
      </c>
    </row>
    <row r="84" spans="1:12" ht="15">
      <c r="A84" s="23"/>
      <c r="B84" s="15"/>
      <c r="C84" s="11"/>
      <c r="D84" s="7" t="s">
        <v>23</v>
      </c>
      <c r="E84" s="42" t="s">
        <v>47</v>
      </c>
      <c r="F84" s="43">
        <v>30</v>
      </c>
      <c r="G84" s="43">
        <v>2.36</v>
      </c>
      <c r="H84" s="43">
        <v>0.56</v>
      </c>
      <c r="I84" s="43">
        <v>15.82</v>
      </c>
      <c r="J84" s="43">
        <v>77.76</v>
      </c>
      <c r="K84" s="44">
        <v>18</v>
      </c>
      <c r="L84" s="43">
        <v>1.8</v>
      </c>
    </row>
    <row r="85" spans="1:12" ht="15">
      <c r="A85" s="24"/>
      <c r="B85" s="17"/>
      <c r="C85" s="8"/>
      <c r="D85" s="18" t="s">
        <v>33</v>
      </c>
      <c r="E85" s="9"/>
      <c r="F85" s="19">
        <f>SUM(F79:F84)</f>
        <v>640</v>
      </c>
      <c r="G85" s="19">
        <f>SUM(G79:G84)</f>
        <v>23.189999999999998</v>
      </c>
      <c r="H85" s="19">
        <f>SUM(H79:H84)</f>
        <v>13.43</v>
      </c>
      <c r="I85" s="19">
        <f>SUM(I79:I84)</f>
        <v>117.56</v>
      </c>
      <c r="J85" s="19">
        <f>SUM(J79:J84)</f>
        <v>683.8699999999999</v>
      </c>
      <c r="K85" s="25"/>
      <c r="L85" s="19">
        <f>SUM(L79:L84)</f>
        <v>96.28999999999999</v>
      </c>
    </row>
    <row r="86" spans="1:12" ht="15">
      <c r="A86" s="26">
        <f>A79</f>
        <v>1</v>
      </c>
      <c r="B86" s="13">
        <f>B79</f>
        <v>5</v>
      </c>
      <c r="C86" s="10" t="s">
        <v>25</v>
      </c>
      <c r="D86" s="7" t="s">
        <v>26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7" t="s">
        <v>27</v>
      </c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7" t="s">
        <v>28</v>
      </c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3"/>
      <c r="B89" s="15"/>
      <c r="C89" s="11"/>
      <c r="D89" s="7" t="s">
        <v>29</v>
      </c>
      <c r="E89" s="42"/>
      <c r="F89" s="43"/>
      <c r="G89" s="43"/>
      <c r="H89" s="43"/>
      <c r="I89" s="43"/>
      <c r="J89" s="43"/>
      <c r="K89" s="44"/>
      <c r="L89" s="43"/>
    </row>
    <row r="90" spans="1:12" ht="15">
      <c r="A90" s="23"/>
      <c r="B90" s="15"/>
      <c r="C90" s="11"/>
      <c r="D90" s="7" t="s">
        <v>30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31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32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6"/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4"/>
      <c r="B95" s="17"/>
      <c r="C95" s="8"/>
      <c r="D95" s="18" t="s">
        <v>33</v>
      </c>
      <c r="E95" s="9"/>
      <c r="F95" s="19">
        <f>SUM(F86:F94)</f>
        <v>0</v>
      </c>
      <c r="G95" s="19">
        <f aca="true" t="shared" si="28" ref="G95">SUM(G86:G94)</f>
        <v>0</v>
      </c>
      <c r="H95" s="19">
        <f aca="true" t="shared" si="29" ref="H95">SUM(H86:H94)</f>
        <v>0</v>
      </c>
      <c r="I95" s="19">
        <f aca="true" t="shared" si="30" ref="I95">SUM(I86:I94)</f>
        <v>0</v>
      </c>
      <c r="J95" s="19">
        <f aca="true" t="shared" si="31" ref="J95:L95">SUM(J86:J94)</f>
        <v>0</v>
      </c>
      <c r="K95" s="25"/>
      <c r="L95" s="19">
        <f t="shared" si="31"/>
        <v>0</v>
      </c>
    </row>
    <row r="96" spans="1:12" ht="15.75" customHeight="1" thickBot="1">
      <c r="A96" s="29">
        <f>A79</f>
        <v>1</v>
      </c>
      <c r="B96" s="30">
        <f>B79</f>
        <v>5</v>
      </c>
      <c r="C96" s="65" t="s">
        <v>4</v>
      </c>
      <c r="D96" s="66"/>
      <c r="E96" s="31"/>
      <c r="F96" s="32">
        <f>F85+F95</f>
        <v>640</v>
      </c>
      <c r="G96" s="32">
        <f aca="true" t="shared" si="32" ref="G96">G85+G95</f>
        <v>23.189999999999998</v>
      </c>
      <c r="H96" s="32">
        <f aca="true" t="shared" si="33" ref="H96">H85+H95</f>
        <v>13.43</v>
      </c>
      <c r="I96" s="32">
        <f aca="true" t="shared" si="34" ref="I96">I85+I95</f>
        <v>117.56</v>
      </c>
      <c r="J96" s="32">
        <f aca="true" t="shared" si="35" ref="J96:L96">J85+J95</f>
        <v>683.8699999999999</v>
      </c>
      <c r="K96" s="32"/>
      <c r="L96" s="32">
        <f t="shared" si="35"/>
        <v>96.28999999999999</v>
      </c>
    </row>
    <row r="97" spans="1:12" ht="25.5">
      <c r="A97" s="20">
        <v>2</v>
      </c>
      <c r="B97" s="21">
        <v>1</v>
      </c>
      <c r="C97" s="22" t="s">
        <v>20</v>
      </c>
      <c r="D97" s="5" t="s">
        <v>21</v>
      </c>
      <c r="E97" s="39" t="s">
        <v>66</v>
      </c>
      <c r="F97" s="60" t="s">
        <v>67</v>
      </c>
      <c r="G97" s="40">
        <v>40.4</v>
      </c>
      <c r="H97" s="40">
        <v>12.44</v>
      </c>
      <c r="I97" s="40">
        <v>36.3</v>
      </c>
      <c r="J97" s="40">
        <v>418.76</v>
      </c>
      <c r="K97" s="41">
        <v>463</v>
      </c>
      <c r="L97" s="40">
        <v>67.26</v>
      </c>
    </row>
    <row r="98" spans="1:12" ht="15">
      <c r="A98" s="23"/>
      <c r="B98" s="15"/>
      <c r="C98" s="11"/>
      <c r="D98" s="6"/>
      <c r="E98" s="42" t="s">
        <v>68</v>
      </c>
      <c r="F98" s="43">
        <v>22.5</v>
      </c>
      <c r="G98" s="43">
        <v>0.21</v>
      </c>
      <c r="H98" s="43">
        <v>28.88</v>
      </c>
      <c r="I98" s="43">
        <v>0.28</v>
      </c>
      <c r="J98" s="43">
        <v>261.88</v>
      </c>
      <c r="K98" s="44">
        <v>14</v>
      </c>
      <c r="L98" s="43">
        <v>15.98</v>
      </c>
    </row>
    <row r="99" spans="1:12" ht="15">
      <c r="A99" s="23"/>
      <c r="B99" s="15"/>
      <c r="C99" s="11"/>
      <c r="D99" s="7" t="s">
        <v>22</v>
      </c>
      <c r="E99" s="42" t="s">
        <v>41</v>
      </c>
      <c r="F99" s="43">
        <v>200</v>
      </c>
      <c r="G99" s="43">
        <v>0</v>
      </c>
      <c r="H99" s="43">
        <v>0</v>
      </c>
      <c r="I99" s="43">
        <v>11.98</v>
      </c>
      <c r="J99" s="43">
        <v>47.92</v>
      </c>
      <c r="K99" s="44">
        <v>376</v>
      </c>
      <c r="L99" s="43">
        <v>1.49</v>
      </c>
    </row>
    <row r="100" spans="1:12" ht="15">
      <c r="A100" s="23"/>
      <c r="B100" s="15"/>
      <c r="C100" s="11"/>
      <c r="D100" s="54" t="s">
        <v>23</v>
      </c>
      <c r="E100" s="42" t="s">
        <v>46</v>
      </c>
      <c r="F100" s="43">
        <v>30</v>
      </c>
      <c r="G100" s="43">
        <v>4.68</v>
      </c>
      <c r="H100" s="43">
        <v>0.48</v>
      </c>
      <c r="I100" s="43">
        <v>33.84</v>
      </c>
      <c r="J100" s="43">
        <v>158.4</v>
      </c>
      <c r="K100" s="44">
        <v>18</v>
      </c>
      <c r="L100" s="43">
        <v>1.86</v>
      </c>
    </row>
    <row r="101" spans="1:12" ht="15">
      <c r="A101" s="23"/>
      <c r="B101" s="15"/>
      <c r="C101" s="11"/>
      <c r="D101" s="7" t="s">
        <v>23</v>
      </c>
      <c r="E101" s="42" t="s">
        <v>47</v>
      </c>
      <c r="F101" s="43">
        <v>30</v>
      </c>
      <c r="G101" s="43">
        <v>2.36</v>
      </c>
      <c r="H101" s="43">
        <v>0.56</v>
      </c>
      <c r="I101" s="43">
        <v>15.82</v>
      </c>
      <c r="J101" s="43">
        <v>77.76</v>
      </c>
      <c r="K101" s="44">
        <v>18</v>
      </c>
      <c r="L101" s="43">
        <v>1.8</v>
      </c>
    </row>
    <row r="102" spans="1:12" ht="15">
      <c r="A102" s="23"/>
      <c r="B102" s="15"/>
      <c r="C102" s="11"/>
      <c r="D102" s="7" t="s">
        <v>24</v>
      </c>
      <c r="E102" s="42" t="s">
        <v>62</v>
      </c>
      <c r="F102" s="43">
        <v>100</v>
      </c>
      <c r="G102" s="43">
        <v>0.4</v>
      </c>
      <c r="H102" s="43">
        <v>0.4</v>
      </c>
      <c r="I102" s="43">
        <v>9.8</v>
      </c>
      <c r="J102" s="43">
        <v>44.4</v>
      </c>
      <c r="K102" s="44">
        <v>403</v>
      </c>
      <c r="L102" s="43">
        <v>9</v>
      </c>
    </row>
    <row r="103" spans="1:12" ht="15">
      <c r="A103" s="24"/>
      <c r="B103" s="17"/>
      <c r="C103" s="8"/>
      <c r="D103" s="18" t="s">
        <v>33</v>
      </c>
      <c r="E103" s="9"/>
      <c r="F103" s="19">
        <f>SUM(F97:F102)</f>
        <v>382.5</v>
      </c>
      <c r="G103" s="19">
        <f>SUM(G97:G102)</f>
        <v>48.05</v>
      </c>
      <c r="H103" s="19">
        <f>SUM(H97:H102)</f>
        <v>42.76</v>
      </c>
      <c r="I103" s="19">
        <f>SUM(I97:I102)</f>
        <v>108.02</v>
      </c>
      <c r="J103" s="19">
        <f>SUM(J97:J102)</f>
        <v>1009.1199999999999</v>
      </c>
      <c r="K103" s="25"/>
      <c r="L103" s="19">
        <f>SUM(L97:L102)</f>
        <v>97.39</v>
      </c>
    </row>
    <row r="104" spans="1:12" ht="15">
      <c r="A104" s="26">
        <f>A97</f>
        <v>2</v>
      </c>
      <c r="B104" s="13">
        <f>B97</f>
        <v>1</v>
      </c>
      <c r="C104" s="10" t="s">
        <v>25</v>
      </c>
      <c r="D104" s="7" t="s">
        <v>26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27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7" t="s">
        <v>28</v>
      </c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7" t="s">
        <v>29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3"/>
      <c r="B108" s="15"/>
      <c r="C108" s="11"/>
      <c r="D108" s="7" t="s">
        <v>30</v>
      </c>
      <c r="E108" s="42"/>
      <c r="F108" s="43"/>
      <c r="G108" s="43"/>
      <c r="H108" s="43"/>
      <c r="I108" s="43"/>
      <c r="J108" s="43"/>
      <c r="K108" s="44"/>
      <c r="L108" s="43"/>
    </row>
    <row r="109" spans="1:12" ht="15">
      <c r="A109" s="23"/>
      <c r="B109" s="15"/>
      <c r="C109" s="11"/>
      <c r="D109" s="7" t="s">
        <v>31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32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4"/>
      <c r="B113" s="17"/>
      <c r="C113" s="8"/>
      <c r="D113" s="18" t="s">
        <v>33</v>
      </c>
      <c r="E113" s="9"/>
      <c r="F113" s="19">
        <f>SUM(F104:F112)</f>
        <v>0</v>
      </c>
      <c r="G113" s="19">
        <f aca="true" t="shared" si="36" ref="G113:J113">SUM(G104:G112)</f>
        <v>0</v>
      </c>
      <c r="H113" s="19">
        <f t="shared" si="36"/>
        <v>0</v>
      </c>
      <c r="I113" s="19">
        <f t="shared" si="36"/>
        <v>0</v>
      </c>
      <c r="J113" s="19">
        <f t="shared" si="36"/>
        <v>0</v>
      </c>
      <c r="K113" s="25"/>
      <c r="L113" s="19">
        <f aca="true" t="shared" si="37" ref="L113">SUM(L104:L112)</f>
        <v>0</v>
      </c>
    </row>
    <row r="114" spans="1:12" ht="15.75" thickBot="1">
      <c r="A114" s="29">
        <f>A97</f>
        <v>2</v>
      </c>
      <c r="B114" s="30">
        <f>B97</f>
        <v>1</v>
      </c>
      <c r="C114" s="65" t="s">
        <v>4</v>
      </c>
      <c r="D114" s="66"/>
      <c r="E114" s="31"/>
      <c r="F114" s="32">
        <f>F103+F113</f>
        <v>382.5</v>
      </c>
      <c r="G114" s="32">
        <f aca="true" t="shared" si="38" ref="G114">G103+G113</f>
        <v>48.05</v>
      </c>
      <c r="H114" s="32">
        <f aca="true" t="shared" si="39" ref="H114">H103+H113</f>
        <v>42.76</v>
      </c>
      <c r="I114" s="32">
        <f aca="true" t="shared" si="40" ref="I114">I103+I113</f>
        <v>108.02</v>
      </c>
      <c r="J114" s="32">
        <f aca="true" t="shared" si="41" ref="J114:L114">J103+J113</f>
        <v>1009.1199999999999</v>
      </c>
      <c r="K114" s="32"/>
      <c r="L114" s="32">
        <f t="shared" si="41"/>
        <v>97.39</v>
      </c>
    </row>
    <row r="115" spans="1:12" ht="15">
      <c r="A115" s="14">
        <v>2</v>
      </c>
      <c r="B115" s="15">
        <v>2</v>
      </c>
      <c r="C115" s="22" t="s">
        <v>20</v>
      </c>
      <c r="D115" s="5" t="s">
        <v>21</v>
      </c>
      <c r="E115" s="39" t="s">
        <v>69</v>
      </c>
      <c r="F115" s="40">
        <v>100</v>
      </c>
      <c r="G115" s="40">
        <v>9.75</v>
      </c>
      <c r="H115" s="40">
        <v>20.3</v>
      </c>
      <c r="I115" s="40">
        <v>0.77</v>
      </c>
      <c r="J115" s="40">
        <v>224.78</v>
      </c>
      <c r="K115" s="41">
        <v>536</v>
      </c>
      <c r="L115" s="40">
        <v>37.44</v>
      </c>
    </row>
    <row r="116" spans="1:12" ht="15">
      <c r="A116" s="14"/>
      <c r="B116" s="15"/>
      <c r="C116" s="11"/>
      <c r="D116" s="58" t="s">
        <v>29</v>
      </c>
      <c r="E116" s="42" t="s">
        <v>70</v>
      </c>
      <c r="F116" s="43">
        <v>180</v>
      </c>
      <c r="G116" s="43">
        <v>6.36</v>
      </c>
      <c r="H116" s="43">
        <v>6.89</v>
      </c>
      <c r="I116" s="43">
        <v>41.94</v>
      </c>
      <c r="J116" s="43">
        <v>255.21</v>
      </c>
      <c r="K116" s="44">
        <v>413</v>
      </c>
      <c r="L116" s="43">
        <v>7.55</v>
      </c>
    </row>
    <row r="117" spans="1:12" ht="15">
      <c r="A117" s="14"/>
      <c r="B117" s="15"/>
      <c r="C117" s="11"/>
      <c r="D117" s="58" t="s">
        <v>26</v>
      </c>
      <c r="E117" s="42" t="s">
        <v>71</v>
      </c>
      <c r="F117" s="43">
        <v>100</v>
      </c>
      <c r="G117" s="43">
        <v>1.1</v>
      </c>
      <c r="H117" s="43">
        <v>5.17</v>
      </c>
      <c r="I117" s="43">
        <v>3.47</v>
      </c>
      <c r="J117" s="43">
        <v>64.81</v>
      </c>
      <c r="K117" s="44">
        <v>24</v>
      </c>
      <c r="L117" s="43">
        <v>22.33</v>
      </c>
    </row>
    <row r="118" spans="1:12" ht="15">
      <c r="A118" s="14"/>
      <c r="B118" s="15"/>
      <c r="C118" s="11"/>
      <c r="D118" s="7" t="s">
        <v>22</v>
      </c>
      <c r="E118" s="42" t="s">
        <v>64</v>
      </c>
      <c r="F118" s="43">
        <v>200</v>
      </c>
      <c r="G118" s="43">
        <v>0.19</v>
      </c>
      <c r="H118" s="43">
        <v>0</v>
      </c>
      <c r="I118" s="43">
        <v>19.6</v>
      </c>
      <c r="J118" s="43">
        <v>79.16</v>
      </c>
      <c r="K118" s="44">
        <v>859</v>
      </c>
      <c r="L118" s="43">
        <v>5.18</v>
      </c>
    </row>
    <row r="119" spans="1:12" ht="15">
      <c r="A119" s="14"/>
      <c r="B119" s="15"/>
      <c r="C119" s="11"/>
      <c r="D119" s="54" t="s">
        <v>23</v>
      </c>
      <c r="E119" s="42" t="s">
        <v>46</v>
      </c>
      <c r="F119" s="43">
        <v>30</v>
      </c>
      <c r="G119" s="43">
        <v>4.68</v>
      </c>
      <c r="H119" s="43">
        <v>0.48</v>
      </c>
      <c r="I119" s="43">
        <v>33.84</v>
      </c>
      <c r="J119" s="43">
        <v>158.4</v>
      </c>
      <c r="K119" s="44">
        <v>18</v>
      </c>
      <c r="L119" s="43">
        <v>1.86</v>
      </c>
    </row>
    <row r="120" spans="1:12" ht="15">
      <c r="A120" s="14"/>
      <c r="B120" s="15"/>
      <c r="C120" s="11"/>
      <c r="D120" s="7" t="s">
        <v>23</v>
      </c>
      <c r="E120" s="42" t="s">
        <v>47</v>
      </c>
      <c r="F120" s="43">
        <v>30</v>
      </c>
      <c r="G120" s="43">
        <v>2.36</v>
      </c>
      <c r="H120" s="43">
        <v>0.56</v>
      </c>
      <c r="I120" s="43">
        <v>15.82</v>
      </c>
      <c r="J120" s="43">
        <v>77.76</v>
      </c>
      <c r="K120" s="44">
        <v>18</v>
      </c>
      <c r="L120" s="43">
        <v>1.8</v>
      </c>
    </row>
    <row r="121" spans="1:12" ht="15">
      <c r="A121" s="16"/>
      <c r="B121" s="17"/>
      <c r="C121" s="8"/>
      <c r="D121" s="18" t="s">
        <v>33</v>
      </c>
      <c r="E121" s="9"/>
      <c r="F121" s="19">
        <f>SUM(F115:F120)</f>
        <v>640</v>
      </c>
      <c r="G121" s="19">
        <f>SUM(G115:G120)</f>
        <v>24.44</v>
      </c>
      <c r="H121" s="19">
        <f>SUM(H115:H120)</f>
        <v>33.4</v>
      </c>
      <c r="I121" s="19">
        <f>SUM(I115:I120)</f>
        <v>115.44</v>
      </c>
      <c r="J121" s="19">
        <f>SUM(J115:J120)</f>
        <v>860.1199999999999</v>
      </c>
      <c r="K121" s="25"/>
      <c r="L121" s="19">
        <f>SUM(L115:L120)</f>
        <v>76.16</v>
      </c>
    </row>
    <row r="122" spans="1:12" ht="15">
      <c r="A122" s="13">
        <f>A115</f>
        <v>2</v>
      </c>
      <c r="B122" s="13">
        <f>B115</f>
        <v>2</v>
      </c>
      <c r="C122" s="10" t="s">
        <v>25</v>
      </c>
      <c r="D122" s="7" t="s">
        <v>26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27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28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7" t="s">
        <v>29</v>
      </c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7" t="s">
        <v>30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4"/>
      <c r="B127" s="15"/>
      <c r="C127" s="11"/>
      <c r="D127" s="7" t="s">
        <v>31</v>
      </c>
      <c r="E127" s="42"/>
      <c r="F127" s="43"/>
      <c r="G127" s="43"/>
      <c r="H127" s="43"/>
      <c r="I127" s="43"/>
      <c r="J127" s="43"/>
      <c r="K127" s="44"/>
      <c r="L127" s="43"/>
    </row>
    <row r="128" spans="1:12" ht="15">
      <c r="A128" s="14"/>
      <c r="B128" s="15"/>
      <c r="C128" s="11"/>
      <c r="D128" s="7" t="s">
        <v>32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6"/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6"/>
      <c r="B131" s="17"/>
      <c r="C131" s="8"/>
      <c r="D131" s="18" t="s">
        <v>33</v>
      </c>
      <c r="E131" s="9"/>
      <c r="F131" s="19">
        <f>SUM(F122:F130)</f>
        <v>0</v>
      </c>
      <c r="G131" s="19">
        <f aca="true" t="shared" si="42" ref="G131:J131">SUM(G122:G130)</f>
        <v>0</v>
      </c>
      <c r="H131" s="19">
        <f t="shared" si="42"/>
        <v>0</v>
      </c>
      <c r="I131" s="19">
        <f t="shared" si="42"/>
        <v>0</v>
      </c>
      <c r="J131" s="19">
        <f t="shared" si="42"/>
        <v>0</v>
      </c>
      <c r="K131" s="25"/>
      <c r="L131" s="19">
        <f aca="true" t="shared" si="43" ref="L131">SUM(L122:L130)</f>
        <v>0</v>
      </c>
    </row>
    <row r="132" spans="1:12" ht="15.75" thickBot="1">
      <c r="A132" s="33">
        <f>A115</f>
        <v>2</v>
      </c>
      <c r="B132" s="33">
        <f>B115</f>
        <v>2</v>
      </c>
      <c r="C132" s="65" t="s">
        <v>4</v>
      </c>
      <c r="D132" s="66"/>
      <c r="E132" s="31"/>
      <c r="F132" s="32">
        <f>F121+F131</f>
        <v>640</v>
      </c>
      <c r="G132" s="32">
        <f aca="true" t="shared" si="44" ref="G132">G121+G131</f>
        <v>24.44</v>
      </c>
      <c r="H132" s="32">
        <f aca="true" t="shared" si="45" ref="H132">H121+H131</f>
        <v>33.4</v>
      </c>
      <c r="I132" s="32">
        <f aca="true" t="shared" si="46" ref="I132">I121+I131</f>
        <v>115.44</v>
      </c>
      <c r="J132" s="32">
        <f aca="true" t="shared" si="47" ref="J132:L132">J121+J131</f>
        <v>860.1199999999999</v>
      </c>
      <c r="K132" s="32"/>
      <c r="L132" s="32">
        <f t="shared" si="47"/>
        <v>76.16</v>
      </c>
    </row>
    <row r="133" spans="1:12" ht="15">
      <c r="A133" s="20">
        <v>2</v>
      </c>
      <c r="B133" s="21">
        <v>3</v>
      </c>
      <c r="C133" s="22" t="s">
        <v>20</v>
      </c>
      <c r="D133" s="5" t="s">
        <v>21</v>
      </c>
      <c r="E133" s="39" t="s">
        <v>72</v>
      </c>
      <c r="F133" s="40">
        <v>200</v>
      </c>
      <c r="G133" s="40">
        <v>21.58</v>
      </c>
      <c r="H133" s="40">
        <v>8.71</v>
      </c>
      <c r="I133" s="40">
        <v>38.57</v>
      </c>
      <c r="J133" s="40">
        <v>318.99</v>
      </c>
      <c r="K133" s="41">
        <v>95</v>
      </c>
      <c r="L133" s="40">
        <v>54.39</v>
      </c>
    </row>
    <row r="134" spans="1:12" ht="15">
      <c r="A134" s="23"/>
      <c r="B134" s="15"/>
      <c r="C134" s="11"/>
      <c r="D134" s="6"/>
      <c r="E134" s="42" t="s">
        <v>73</v>
      </c>
      <c r="F134" s="43">
        <v>30</v>
      </c>
      <c r="G134" s="43">
        <v>0.57</v>
      </c>
      <c r="H134" s="43">
        <v>1.23</v>
      </c>
      <c r="I134" s="43">
        <v>2.26</v>
      </c>
      <c r="J134" s="43">
        <v>22.39</v>
      </c>
      <c r="K134" s="44">
        <v>331</v>
      </c>
      <c r="L134" s="43">
        <v>4.59</v>
      </c>
    </row>
    <row r="135" spans="1:12" ht="15">
      <c r="A135" s="23"/>
      <c r="B135" s="15"/>
      <c r="C135" s="11"/>
      <c r="D135" s="58" t="s">
        <v>26</v>
      </c>
      <c r="E135" s="42" t="s">
        <v>65</v>
      </c>
      <c r="F135" s="43">
        <v>100</v>
      </c>
      <c r="G135" s="43">
        <v>1.1</v>
      </c>
      <c r="H135" s="43">
        <v>0.2</v>
      </c>
      <c r="I135" s="43">
        <v>3.8</v>
      </c>
      <c r="J135" s="43">
        <v>21.4</v>
      </c>
      <c r="K135" s="44">
        <v>71</v>
      </c>
      <c r="L135" s="43">
        <v>17.7</v>
      </c>
    </row>
    <row r="136" spans="1:12" ht="15">
      <c r="A136" s="23"/>
      <c r="B136" s="15"/>
      <c r="C136" s="11"/>
      <c r="D136" s="7" t="s">
        <v>22</v>
      </c>
      <c r="E136" s="42" t="s">
        <v>74</v>
      </c>
      <c r="F136" s="43">
        <v>200</v>
      </c>
      <c r="G136" s="43">
        <v>5.71</v>
      </c>
      <c r="H136" s="43">
        <v>4.8</v>
      </c>
      <c r="I136" s="43">
        <v>20.82</v>
      </c>
      <c r="J136" s="43">
        <v>149.32</v>
      </c>
      <c r="K136" s="44">
        <v>382</v>
      </c>
      <c r="L136" s="43">
        <v>11.26</v>
      </c>
    </row>
    <row r="137" spans="1:12" ht="15">
      <c r="A137" s="23"/>
      <c r="B137" s="15"/>
      <c r="C137" s="11"/>
      <c r="D137" s="54" t="s">
        <v>23</v>
      </c>
      <c r="E137" s="42" t="s">
        <v>46</v>
      </c>
      <c r="F137" s="43">
        <v>30</v>
      </c>
      <c r="G137" s="43">
        <v>4.68</v>
      </c>
      <c r="H137" s="43">
        <v>0.48</v>
      </c>
      <c r="I137" s="43">
        <v>33.84</v>
      </c>
      <c r="J137" s="43">
        <v>158.4</v>
      </c>
      <c r="K137" s="44">
        <v>18</v>
      </c>
      <c r="L137" s="43">
        <v>1.86</v>
      </c>
    </row>
    <row r="138" spans="1:12" ht="15.75" customHeight="1">
      <c r="A138" s="23"/>
      <c r="B138" s="15"/>
      <c r="C138" s="11"/>
      <c r="D138" s="7" t="s">
        <v>23</v>
      </c>
      <c r="E138" s="42" t="s">
        <v>47</v>
      </c>
      <c r="F138" s="43">
        <v>30</v>
      </c>
      <c r="G138" s="43">
        <v>2.36</v>
      </c>
      <c r="H138" s="43">
        <v>0.56</v>
      </c>
      <c r="I138" s="43">
        <v>15.82</v>
      </c>
      <c r="J138" s="43">
        <v>77.76</v>
      </c>
      <c r="K138" s="44">
        <v>18</v>
      </c>
      <c r="L138" s="43">
        <v>1.8</v>
      </c>
    </row>
    <row r="139" spans="1:12" ht="15">
      <c r="A139" s="24"/>
      <c r="B139" s="17"/>
      <c r="C139" s="8"/>
      <c r="D139" s="18" t="s">
        <v>33</v>
      </c>
      <c r="E139" s="9"/>
      <c r="F139" s="19">
        <f>SUM(F133:F138)</f>
        <v>590</v>
      </c>
      <c r="G139" s="19">
        <f>SUM(G133:G138)</f>
        <v>36</v>
      </c>
      <c r="H139" s="19">
        <f>SUM(H133:H138)</f>
        <v>15.980000000000002</v>
      </c>
      <c r="I139" s="19">
        <f>SUM(I133:I138)</f>
        <v>115.10999999999999</v>
      </c>
      <c r="J139" s="19">
        <f>SUM(J133:J138)</f>
        <v>748.2599999999999</v>
      </c>
      <c r="K139" s="25"/>
      <c r="L139" s="19">
        <f>SUM(L133:L138)</f>
        <v>91.60000000000001</v>
      </c>
    </row>
    <row r="140" spans="1:12" ht="15">
      <c r="A140" s="26">
        <f>A133</f>
        <v>2</v>
      </c>
      <c r="B140" s="13">
        <f>B133</f>
        <v>3</v>
      </c>
      <c r="C140" s="10" t="s">
        <v>25</v>
      </c>
      <c r="D140" s="7" t="s">
        <v>26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27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>
      <c r="A142" s="23"/>
      <c r="B142" s="15"/>
      <c r="C142" s="11"/>
      <c r="D142" s="7" t="s">
        <v>28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29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7" t="s">
        <v>30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7" t="s">
        <v>31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3"/>
      <c r="B146" s="15"/>
      <c r="C146" s="11"/>
      <c r="D146" s="7" t="s">
        <v>32</v>
      </c>
      <c r="E146" s="42"/>
      <c r="F146" s="43"/>
      <c r="G146" s="43"/>
      <c r="H146" s="43"/>
      <c r="I146" s="43"/>
      <c r="J146" s="43"/>
      <c r="K146" s="44"/>
      <c r="L146" s="43"/>
    </row>
    <row r="147" spans="1:12" ht="1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6"/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4"/>
      <c r="B149" s="17"/>
      <c r="C149" s="8"/>
      <c r="D149" s="18" t="s">
        <v>33</v>
      </c>
      <c r="E149" s="9"/>
      <c r="F149" s="19">
        <f>SUM(F140:F148)</f>
        <v>0</v>
      </c>
      <c r="G149" s="19">
        <f aca="true" t="shared" si="48" ref="G149:J149">SUM(G140:G148)</f>
        <v>0</v>
      </c>
      <c r="H149" s="19">
        <f t="shared" si="48"/>
        <v>0</v>
      </c>
      <c r="I149" s="19">
        <f t="shared" si="48"/>
        <v>0</v>
      </c>
      <c r="J149" s="19">
        <f t="shared" si="48"/>
        <v>0</v>
      </c>
      <c r="K149" s="25"/>
      <c r="L149" s="19">
        <f aca="true" t="shared" si="49" ref="L149">SUM(L140:L148)</f>
        <v>0</v>
      </c>
    </row>
    <row r="150" spans="1:12" ht="15.75" thickBot="1">
      <c r="A150" s="29">
        <f>A133</f>
        <v>2</v>
      </c>
      <c r="B150" s="30">
        <f>B133</f>
        <v>3</v>
      </c>
      <c r="C150" s="65" t="s">
        <v>4</v>
      </c>
      <c r="D150" s="66"/>
      <c r="E150" s="31"/>
      <c r="F150" s="32">
        <f>F139+F149</f>
        <v>590</v>
      </c>
      <c r="G150" s="32">
        <f aca="true" t="shared" si="50" ref="G150">G139+G149</f>
        <v>36</v>
      </c>
      <c r="H150" s="32">
        <f aca="true" t="shared" si="51" ref="H150">H139+H149</f>
        <v>15.980000000000002</v>
      </c>
      <c r="I150" s="32">
        <f aca="true" t="shared" si="52" ref="I150">I139+I149</f>
        <v>115.10999999999999</v>
      </c>
      <c r="J150" s="32">
        <f aca="true" t="shared" si="53" ref="J150:L150">J139+J149</f>
        <v>748.2599999999999</v>
      </c>
      <c r="K150" s="32"/>
      <c r="L150" s="32">
        <f t="shared" si="53"/>
        <v>91.60000000000001</v>
      </c>
    </row>
    <row r="151" spans="1:12" ht="15">
      <c r="A151" s="20">
        <v>2</v>
      </c>
      <c r="B151" s="21">
        <v>4</v>
      </c>
      <c r="C151" s="22" t="s">
        <v>20</v>
      </c>
      <c r="D151" s="5" t="s">
        <v>21</v>
      </c>
      <c r="E151" s="39" t="s">
        <v>75</v>
      </c>
      <c r="F151" s="40">
        <v>100</v>
      </c>
      <c r="G151" s="40">
        <v>16.23</v>
      </c>
      <c r="H151" s="40">
        <v>15.86</v>
      </c>
      <c r="I151" s="40">
        <v>15.2</v>
      </c>
      <c r="J151" s="40">
        <v>268.46</v>
      </c>
      <c r="K151" s="41">
        <v>268</v>
      </c>
      <c r="L151" s="40">
        <v>51.69</v>
      </c>
    </row>
    <row r="152" spans="1:12" ht="15">
      <c r="A152" s="23"/>
      <c r="B152" s="15"/>
      <c r="C152" s="11"/>
      <c r="D152" s="59" t="s">
        <v>29</v>
      </c>
      <c r="E152" s="55" t="s">
        <v>53</v>
      </c>
      <c r="F152" s="56">
        <v>180</v>
      </c>
      <c r="G152" s="56">
        <v>4</v>
      </c>
      <c r="H152" s="56">
        <v>3.94</v>
      </c>
      <c r="I152" s="56">
        <v>27.19</v>
      </c>
      <c r="J152" s="56">
        <v>160.22</v>
      </c>
      <c r="K152" s="57">
        <v>312</v>
      </c>
      <c r="L152" s="56">
        <v>14.71</v>
      </c>
    </row>
    <row r="153" spans="1:12" ht="15">
      <c r="A153" s="23"/>
      <c r="B153" s="15"/>
      <c r="C153" s="11"/>
      <c r="D153" s="8"/>
      <c r="E153" s="55" t="s">
        <v>76</v>
      </c>
      <c r="F153" s="56">
        <v>30</v>
      </c>
      <c r="G153" s="56">
        <v>0.53</v>
      </c>
      <c r="H153" s="56">
        <v>0.74</v>
      </c>
      <c r="I153" s="56">
        <v>2.38</v>
      </c>
      <c r="J153" s="56">
        <v>18.3</v>
      </c>
      <c r="K153" s="57">
        <v>363</v>
      </c>
      <c r="L153" s="56">
        <v>1.85</v>
      </c>
    </row>
    <row r="154" spans="1:12" ht="15">
      <c r="A154" s="23"/>
      <c r="B154" s="15"/>
      <c r="C154" s="11"/>
      <c r="D154" s="58" t="s">
        <v>26</v>
      </c>
      <c r="E154" s="42" t="s">
        <v>52</v>
      </c>
      <c r="F154" s="43">
        <v>100</v>
      </c>
      <c r="G154" s="43">
        <v>0.94</v>
      </c>
      <c r="H154" s="43">
        <v>7.06</v>
      </c>
      <c r="I154" s="43">
        <v>3</v>
      </c>
      <c r="J154" s="43">
        <v>79.3</v>
      </c>
      <c r="K154" s="44">
        <v>24</v>
      </c>
      <c r="L154" s="43">
        <v>20.48</v>
      </c>
    </row>
    <row r="155" spans="1:12" ht="15">
      <c r="A155" s="23"/>
      <c r="B155" s="15"/>
      <c r="C155" s="11"/>
      <c r="D155" s="7" t="s">
        <v>22</v>
      </c>
      <c r="E155" s="42" t="s">
        <v>41</v>
      </c>
      <c r="F155" s="43">
        <v>200</v>
      </c>
      <c r="G155" s="43">
        <v>0</v>
      </c>
      <c r="H155" s="43">
        <v>0</v>
      </c>
      <c r="I155" s="43">
        <v>11.98</v>
      </c>
      <c r="J155" s="43">
        <v>47.92</v>
      </c>
      <c r="K155" s="44">
        <v>376</v>
      </c>
      <c r="L155" s="43">
        <v>1.49</v>
      </c>
    </row>
    <row r="156" spans="1:12" ht="15">
      <c r="A156" s="23"/>
      <c r="B156" s="15"/>
      <c r="C156" s="11"/>
      <c r="D156" s="54" t="s">
        <v>23</v>
      </c>
      <c r="E156" s="42" t="s">
        <v>46</v>
      </c>
      <c r="F156" s="43">
        <v>30</v>
      </c>
      <c r="G156" s="43">
        <v>4.68</v>
      </c>
      <c r="H156" s="43">
        <v>0.48</v>
      </c>
      <c r="I156" s="43">
        <v>33.84</v>
      </c>
      <c r="J156" s="43">
        <v>158.4</v>
      </c>
      <c r="K156" s="44">
        <v>18</v>
      </c>
      <c r="L156" s="43">
        <v>1.86</v>
      </c>
    </row>
    <row r="157" spans="1:12" ht="15">
      <c r="A157" s="23"/>
      <c r="B157" s="15"/>
      <c r="C157" s="11"/>
      <c r="D157" s="7" t="s">
        <v>23</v>
      </c>
      <c r="E157" s="42" t="s">
        <v>47</v>
      </c>
      <c r="F157" s="43">
        <v>30</v>
      </c>
      <c r="G157" s="43">
        <v>2.36</v>
      </c>
      <c r="H157" s="43">
        <v>0.56</v>
      </c>
      <c r="I157" s="43">
        <v>15.82</v>
      </c>
      <c r="J157" s="43">
        <v>77.76</v>
      </c>
      <c r="K157" s="44">
        <v>18</v>
      </c>
      <c r="L157" s="43">
        <v>1.8</v>
      </c>
    </row>
    <row r="158" spans="1:12" ht="15">
      <c r="A158" s="24"/>
      <c r="B158" s="17"/>
      <c r="C158" s="8"/>
      <c r="D158" s="18" t="s">
        <v>33</v>
      </c>
      <c r="E158" s="9"/>
      <c r="F158" s="19">
        <f>SUM(F151:F157)</f>
        <v>670</v>
      </c>
      <c r="G158" s="19">
        <f>SUM(G151:G157)</f>
        <v>28.740000000000002</v>
      </c>
      <c r="H158" s="19">
        <f>SUM(H151:H157)</f>
        <v>28.639999999999997</v>
      </c>
      <c r="I158" s="19">
        <f>SUM(I151:I157)</f>
        <v>109.41</v>
      </c>
      <c r="J158" s="19">
        <f>SUM(J151:J157)</f>
        <v>810.3599999999999</v>
      </c>
      <c r="K158" s="25"/>
      <c r="L158" s="19">
        <f>SUM(L151:L157)</f>
        <v>93.88</v>
      </c>
    </row>
    <row r="159" spans="1:12" ht="15">
      <c r="A159" s="26">
        <f>A151</f>
        <v>2</v>
      </c>
      <c r="B159" s="13">
        <f>B151</f>
        <v>4</v>
      </c>
      <c r="C159" s="10" t="s">
        <v>25</v>
      </c>
      <c r="D159" s="7" t="s">
        <v>26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27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28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29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7" t="s">
        <v>30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7" t="s">
        <v>31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3"/>
      <c r="B165" s="15"/>
      <c r="C165" s="11"/>
      <c r="D165" s="7" t="s">
        <v>32</v>
      </c>
      <c r="E165" s="42"/>
      <c r="F165" s="43"/>
      <c r="G165" s="43"/>
      <c r="H165" s="43"/>
      <c r="I165" s="43"/>
      <c r="J165" s="43"/>
      <c r="K165" s="44"/>
      <c r="L165" s="43"/>
    </row>
    <row r="166" spans="1:12" ht="1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6"/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4"/>
      <c r="B168" s="17"/>
      <c r="C168" s="8"/>
      <c r="D168" s="18" t="s">
        <v>33</v>
      </c>
      <c r="E168" s="9"/>
      <c r="F168" s="19">
        <f>SUM(F159:F167)</f>
        <v>0</v>
      </c>
      <c r="G168" s="19">
        <f aca="true" t="shared" si="54" ref="G168:J168">SUM(G159:G167)</f>
        <v>0</v>
      </c>
      <c r="H168" s="19">
        <f t="shared" si="54"/>
        <v>0</v>
      </c>
      <c r="I168" s="19">
        <f t="shared" si="54"/>
        <v>0</v>
      </c>
      <c r="J168" s="19">
        <f t="shared" si="54"/>
        <v>0</v>
      </c>
      <c r="K168" s="25"/>
      <c r="L168" s="19">
        <f aca="true" t="shared" si="55" ref="L168">SUM(L159:L167)</f>
        <v>0</v>
      </c>
    </row>
    <row r="169" spans="1:12" ht="15.75" thickBot="1">
      <c r="A169" s="29">
        <f>A151</f>
        <v>2</v>
      </c>
      <c r="B169" s="30">
        <f>B151</f>
        <v>4</v>
      </c>
      <c r="C169" s="65" t="s">
        <v>4</v>
      </c>
      <c r="D169" s="66"/>
      <c r="E169" s="31"/>
      <c r="F169" s="32">
        <f>F158+F168</f>
        <v>670</v>
      </c>
      <c r="G169" s="32">
        <f aca="true" t="shared" si="56" ref="G169">G158+G168</f>
        <v>28.740000000000002</v>
      </c>
      <c r="H169" s="32">
        <f aca="true" t="shared" si="57" ref="H169">H158+H168</f>
        <v>28.639999999999997</v>
      </c>
      <c r="I169" s="32">
        <f aca="true" t="shared" si="58" ref="I169">I158+I168</f>
        <v>109.41</v>
      </c>
      <c r="J169" s="32">
        <f aca="true" t="shared" si="59" ref="J169:L169">J158+J168</f>
        <v>810.3599999999999</v>
      </c>
      <c r="K169" s="32"/>
      <c r="L169" s="32">
        <f t="shared" si="59"/>
        <v>93.88</v>
      </c>
    </row>
    <row r="170" spans="1:12" ht="25.5">
      <c r="A170" s="20">
        <v>2</v>
      </c>
      <c r="B170" s="21">
        <v>5</v>
      </c>
      <c r="C170" s="22" t="s">
        <v>20</v>
      </c>
      <c r="D170" s="5" t="s">
        <v>21</v>
      </c>
      <c r="E170" s="39" t="s">
        <v>66</v>
      </c>
      <c r="F170" s="60" t="s">
        <v>67</v>
      </c>
      <c r="G170" s="40">
        <v>40.4</v>
      </c>
      <c r="H170" s="40">
        <v>12.44</v>
      </c>
      <c r="I170" s="40">
        <v>36.3</v>
      </c>
      <c r="J170" s="40">
        <v>418.76</v>
      </c>
      <c r="K170" s="41">
        <v>463</v>
      </c>
      <c r="L170" s="40">
        <v>67.26</v>
      </c>
    </row>
    <row r="171" spans="1:12" ht="15">
      <c r="A171" s="23"/>
      <c r="B171" s="15"/>
      <c r="C171" s="11"/>
      <c r="D171" s="6"/>
      <c r="E171" s="42" t="s">
        <v>68</v>
      </c>
      <c r="F171" s="43">
        <v>22.5</v>
      </c>
      <c r="G171" s="43">
        <v>0.21</v>
      </c>
      <c r="H171" s="43">
        <v>28.88</v>
      </c>
      <c r="I171" s="43">
        <v>0.28</v>
      </c>
      <c r="J171" s="43">
        <v>261.88</v>
      </c>
      <c r="K171" s="44">
        <v>14</v>
      </c>
      <c r="L171" s="43">
        <v>15.98</v>
      </c>
    </row>
    <row r="172" spans="1:12" ht="15">
      <c r="A172" s="23"/>
      <c r="B172" s="15"/>
      <c r="C172" s="11"/>
      <c r="D172" s="7" t="s">
        <v>22</v>
      </c>
      <c r="E172" s="42" t="s">
        <v>41</v>
      </c>
      <c r="F172" s="43">
        <v>200</v>
      </c>
      <c r="G172" s="43">
        <v>0</v>
      </c>
      <c r="H172" s="43">
        <v>0</v>
      </c>
      <c r="I172" s="43">
        <v>11.98</v>
      </c>
      <c r="J172" s="43">
        <v>47.92</v>
      </c>
      <c r="K172" s="44">
        <v>376</v>
      </c>
      <c r="L172" s="43">
        <v>1.49</v>
      </c>
    </row>
    <row r="173" spans="1:12" ht="15">
      <c r="A173" s="23"/>
      <c r="B173" s="15"/>
      <c r="C173" s="11"/>
      <c r="D173" s="54" t="s">
        <v>23</v>
      </c>
      <c r="E173" s="42" t="s">
        <v>46</v>
      </c>
      <c r="F173" s="43">
        <v>30</v>
      </c>
      <c r="G173" s="43">
        <v>4.68</v>
      </c>
      <c r="H173" s="43">
        <v>0.48</v>
      </c>
      <c r="I173" s="43">
        <v>33.84</v>
      </c>
      <c r="J173" s="43">
        <v>158.4</v>
      </c>
      <c r="K173" s="44">
        <v>18</v>
      </c>
      <c r="L173" s="43">
        <v>1.86</v>
      </c>
    </row>
    <row r="174" spans="1:12" ht="15">
      <c r="A174" s="23"/>
      <c r="B174" s="15"/>
      <c r="C174" s="11"/>
      <c r="D174" s="7" t="s">
        <v>23</v>
      </c>
      <c r="E174" s="42" t="s">
        <v>47</v>
      </c>
      <c r="F174" s="43">
        <v>30</v>
      </c>
      <c r="G174" s="43">
        <v>2.36</v>
      </c>
      <c r="H174" s="43">
        <v>0.56</v>
      </c>
      <c r="I174" s="43">
        <v>15.82</v>
      </c>
      <c r="J174" s="43">
        <v>77.76</v>
      </c>
      <c r="K174" s="44">
        <v>18</v>
      </c>
      <c r="L174" s="43">
        <v>1.8</v>
      </c>
    </row>
    <row r="175" spans="1:12" ht="15">
      <c r="A175" s="23"/>
      <c r="B175" s="15"/>
      <c r="C175" s="11"/>
      <c r="D175" s="7" t="s">
        <v>24</v>
      </c>
      <c r="E175" s="42" t="s">
        <v>62</v>
      </c>
      <c r="F175" s="43">
        <v>100</v>
      </c>
      <c r="G175" s="43">
        <v>0.4</v>
      </c>
      <c r="H175" s="43">
        <v>0.4</v>
      </c>
      <c r="I175" s="43">
        <v>9.8</v>
      </c>
      <c r="J175" s="43">
        <v>44.4</v>
      </c>
      <c r="K175" s="44">
        <v>18</v>
      </c>
      <c r="L175" s="43">
        <v>9</v>
      </c>
    </row>
    <row r="176" spans="1:12" ht="15.75" customHeight="1">
      <c r="A176" s="24"/>
      <c r="B176" s="17"/>
      <c r="C176" s="8"/>
      <c r="D176" s="18" t="s">
        <v>33</v>
      </c>
      <c r="E176" s="9"/>
      <c r="F176" s="19">
        <f>SUM(F170:F175)</f>
        <v>382.5</v>
      </c>
      <c r="G176" s="19">
        <f>SUM(G170:G175)</f>
        <v>48.05</v>
      </c>
      <c r="H176" s="19">
        <f>SUM(H170:H175)</f>
        <v>42.76</v>
      </c>
      <c r="I176" s="19">
        <f>SUM(I170:I175)</f>
        <v>108.02</v>
      </c>
      <c r="J176" s="19">
        <f>SUM(J170:J175)</f>
        <v>1009.1199999999999</v>
      </c>
      <c r="K176" s="25"/>
      <c r="L176" s="19">
        <f>SUM(L170:L175)</f>
        <v>97.39</v>
      </c>
    </row>
    <row r="177" spans="1:12" ht="15">
      <c r="A177" s="26">
        <f>A170</f>
        <v>2</v>
      </c>
      <c r="B177" s="13">
        <f>B170</f>
        <v>5</v>
      </c>
      <c r="C177" s="10" t="s">
        <v>25</v>
      </c>
      <c r="D177" s="7" t="s">
        <v>26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>
      <c r="A178" s="23"/>
      <c r="B178" s="15"/>
      <c r="C178" s="11"/>
      <c r="D178" s="7" t="s">
        <v>27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28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29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30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7" t="s">
        <v>31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7" t="s">
        <v>32</v>
      </c>
      <c r="E183" s="42"/>
      <c r="F183" s="43"/>
      <c r="G183" s="43"/>
      <c r="H183" s="43"/>
      <c r="I183" s="43"/>
      <c r="J183" s="43"/>
      <c r="K183" s="44"/>
      <c r="L183" s="43"/>
    </row>
    <row r="184" spans="1:12" ht="1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4"/>
      <c r="B186" s="17"/>
      <c r="C186" s="8"/>
      <c r="D186" s="18" t="s">
        <v>33</v>
      </c>
      <c r="E186" s="9"/>
      <c r="F186" s="19">
        <f>SUM(F177:F185)</f>
        <v>0</v>
      </c>
      <c r="G186" s="19">
        <f aca="true" t="shared" si="60" ref="G186:J186">SUM(G177:G185)</f>
        <v>0</v>
      </c>
      <c r="H186" s="19">
        <f t="shared" si="60"/>
        <v>0</v>
      </c>
      <c r="I186" s="19">
        <f t="shared" si="60"/>
        <v>0</v>
      </c>
      <c r="J186" s="19">
        <f t="shared" si="60"/>
        <v>0</v>
      </c>
      <c r="K186" s="25"/>
      <c r="L186" s="19">
        <f aca="true" t="shared" si="61" ref="L186">SUM(L177:L185)</f>
        <v>0</v>
      </c>
    </row>
    <row r="187" spans="1:12" ht="15">
      <c r="A187" s="29">
        <f>A170</f>
        <v>2</v>
      </c>
      <c r="B187" s="30">
        <f>B170</f>
        <v>5</v>
      </c>
      <c r="C187" s="65" t="s">
        <v>4</v>
      </c>
      <c r="D187" s="66"/>
      <c r="E187" s="31"/>
      <c r="F187" s="32">
        <f>F176+F186</f>
        <v>382.5</v>
      </c>
      <c r="G187" s="32">
        <f aca="true" t="shared" si="62" ref="G187">G176+G186</f>
        <v>48.05</v>
      </c>
      <c r="H187" s="32">
        <f aca="true" t="shared" si="63" ref="H187">H176+H186</f>
        <v>42.76</v>
      </c>
      <c r="I187" s="32">
        <f aca="true" t="shared" si="64" ref="I187">I176+I186</f>
        <v>108.02</v>
      </c>
      <c r="J187" s="32">
        <f aca="true" t="shared" si="65" ref="J187:L187">J176+J186</f>
        <v>1009.1199999999999</v>
      </c>
      <c r="K187" s="32"/>
      <c r="L187" s="32">
        <f t="shared" si="65"/>
        <v>97.39</v>
      </c>
    </row>
    <row r="188" spans="1:12" ht="15">
      <c r="A188" s="27"/>
      <c r="B188" s="28"/>
      <c r="C188" s="67" t="s">
        <v>5</v>
      </c>
      <c r="D188" s="67"/>
      <c r="E188" s="67"/>
      <c r="F188" s="34">
        <f>(F23+F42+F60+F78+F96+F114+F132+F150+F169+F187)/(IF(F23=0,0,1)+IF(F42=0,0,1)+IF(F60=0,0,1)+IF(F78=0,0,1)+IF(F96=0,0,1)+IF(F114=0,0,1)+IF(F132=0,0,1)+IF(F150=0,0,1)+IF(F169=0,0,1)+IF(F187=0,0,1))</f>
        <v>574.3</v>
      </c>
      <c r="G188" s="34">
        <f>(G23+G42+G60+G78+G96+G114+G132+G150+G169+G187)/(IF(G23=0,0,1)+IF(G42=0,0,1)+IF(G60=0,0,1)+IF(G78=0,0,1)+IF(G96=0,0,1)+IF(G114=0,0,1)+IF(G132=0,0,1)+IF(G150=0,0,1)+IF(G169=0,0,1)+IF(G187=0,0,1))</f>
        <v>33.839000000000006</v>
      </c>
      <c r="H188" s="34">
        <f>(H23+H42+H60+H78+H96+H114+H132+H150+H169+H187)/(IF(H23=0,0,1)+IF(H42=0,0,1)+IF(H60=0,0,1)+IF(H78=0,0,1)+IF(H96=0,0,1)+IF(H114=0,0,1)+IF(H132=0,0,1)+IF(H150=0,0,1)+IF(H169=0,0,1)+IF(H187=0,0,1))</f>
        <v>29.2087</v>
      </c>
      <c r="I188" s="34">
        <f>(I23+I42+I60+I78+I96+I114+I132+I150+I169+I187)/(IF(I23=0,0,1)+IF(I42=0,0,1)+IF(I60=0,0,1)+IF(I78=0,0,1)+IF(I96=0,0,1)+IF(I114=0,0,1)+IF(I132=0,0,1)+IF(I150=0,0,1)+IF(I169=0,0,1)+IF(I187=0,0,1))</f>
        <v>110.6327</v>
      </c>
      <c r="J188" s="34">
        <f>(J23+J42+J60+J78+J96+J114+J132+J150+J169+J187)/(IF(J23=0,0,1)+IF(J42=0,0,1)+IF(J60=0,0,1)+IF(J78=0,0,1)+IF(J96=0,0,1)+IF(J114=0,0,1)+IF(J132=0,0,1)+IF(J150=0,0,1)+IF(J169=0,0,1)+IF(J187=0,0,1))</f>
        <v>840.7731</v>
      </c>
      <c r="K188" s="34"/>
      <c r="L188" s="34">
        <f>(L23+L42+L60+L78+L96+L114+L132+L150+L169+L187)/(IF(L23=0,0,1)+IF(L42=0,0,1)+IF(L60=0,0,1)+IF(L78=0,0,1)+IF(L96=0,0,1)+IF(L114=0,0,1)+IF(L132=0,0,1)+IF(L150=0,0,1)+IF(L169=0,0,1)+IF(L187=0,0,1))</f>
        <v>87.494</v>
      </c>
    </row>
  </sheetData>
  <mergeCells count="14">
    <mergeCell ref="C78:D78"/>
    <mergeCell ref="C96:D96"/>
    <mergeCell ref="C23:D23"/>
    <mergeCell ref="C188:E188"/>
    <mergeCell ref="C187:D187"/>
    <mergeCell ref="C114:D114"/>
    <mergeCell ref="C132:D132"/>
    <mergeCell ref="C150:D150"/>
    <mergeCell ref="C169:D169"/>
    <mergeCell ref="C1:E1"/>
    <mergeCell ref="H1:K1"/>
    <mergeCell ref="H2:K2"/>
    <mergeCell ref="C42:D42"/>
    <mergeCell ref="C60:D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dcterms:created xsi:type="dcterms:W3CDTF">2022-05-16T14:23:56Z</dcterms:created>
  <dcterms:modified xsi:type="dcterms:W3CDTF">2023-10-20T13:32:35Z</dcterms:modified>
  <cp:category/>
  <cp:version/>
  <cp:contentType/>
  <cp:contentStatus/>
</cp:coreProperties>
</file>